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818" activeTab="1"/>
  </bookViews>
  <sheets>
    <sheet name="1 раздел" sheetId="50" r:id="rId1"/>
    <sheet name="2 раздел " sheetId="53" r:id="rId2"/>
    <sheet name="4-5 раздел  " sheetId="54" r:id="rId3"/>
    <sheet name="показатели по поступл.и выпл." sheetId="51" r:id="rId4"/>
    <sheet name="муниц.задание мест.бюдж." sheetId="40" r:id="rId5"/>
    <sheet name="область" sheetId="52" r:id="rId6"/>
    <sheet name="энергосб" sheetId="43" r:id="rId7"/>
    <sheet name="пожарка" sheetId="45" r:id="rId8"/>
    <sheet name="тревожка" sheetId="46" r:id="rId9"/>
    <sheet name="санитар." sheetId="47" r:id="rId10"/>
    <sheet name="род.оплата" sheetId="48" r:id="rId11"/>
    <sheet name="свод" sheetId="49" r:id="rId12"/>
  </sheets>
  <externalReferences>
    <externalReference r:id="rId13"/>
  </externalReferences>
  <definedNames>
    <definedName name="sub_11" localSheetId="0">'1 раздел'!#REF!</definedName>
    <definedName name="sub_11" localSheetId="1">'2 раздел '!#REF!</definedName>
    <definedName name="sub_11" localSheetId="2">'4-5 раздел  '!#REF!</definedName>
    <definedName name="sub_11" localSheetId="4">'муниц.задание мест.бюдж.'!#REF!</definedName>
    <definedName name="sub_11" localSheetId="5">область!#REF!</definedName>
    <definedName name="sub_11" localSheetId="7">пожарка!#REF!</definedName>
    <definedName name="sub_11" localSheetId="3">'показатели по поступл.и выпл.'!#REF!</definedName>
    <definedName name="sub_11" localSheetId="10">род.оплата!#REF!</definedName>
    <definedName name="sub_11" localSheetId="9">санитар.!#REF!</definedName>
    <definedName name="sub_11" localSheetId="11">свод!#REF!</definedName>
    <definedName name="sub_11" localSheetId="8">тревожка!#REF!</definedName>
    <definedName name="sub_11" localSheetId="6">энергосб!#REF!</definedName>
    <definedName name="sub_111" localSheetId="0">'1 раздел'!#REF!</definedName>
    <definedName name="sub_111" localSheetId="1">'2 раздел '!#REF!</definedName>
    <definedName name="sub_111" localSheetId="2">'4-5 раздел  '!#REF!</definedName>
    <definedName name="sub_111" localSheetId="4">'муниц.задание мест.бюдж.'!#REF!</definedName>
    <definedName name="sub_111" localSheetId="5">область!#REF!</definedName>
    <definedName name="sub_111" localSheetId="7">пожарка!#REF!</definedName>
    <definedName name="sub_111" localSheetId="3">'показатели по поступл.и выпл.'!#REF!</definedName>
    <definedName name="sub_111" localSheetId="10">род.оплата!#REF!</definedName>
    <definedName name="sub_111" localSheetId="9">санитар.!#REF!</definedName>
    <definedName name="sub_111" localSheetId="11">свод!#REF!</definedName>
    <definedName name="sub_111" localSheetId="8">тревожка!#REF!</definedName>
    <definedName name="sub_111" localSheetId="6">энергосб!#REF!</definedName>
    <definedName name="sub_112" localSheetId="0">'1 раздел'!#REF!</definedName>
    <definedName name="sub_112" localSheetId="1">'2 раздел '!#REF!</definedName>
    <definedName name="sub_112" localSheetId="2">'4-5 раздел  '!#REF!</definedName>
    <definedName name="sub_112" localSheetId="4">'муниц.задание мест.бюдж.'!#REF!</definedName>
    <definedName name="sub_112" localSheetId="5">область!#REF!</definedName>
    <definedName name="sub_112" localSheetId="7">пожарка!#REF!</definedName>
    <definedName name="sub_112" localSheetId="3">'показатели по поступл.и выпл.'!#REF!</definedName>
    <definedName name="sub_112" localSheetId="10">род.оплата!#REF!</definedName>
    <definedName name="sub_112" localSheetId="9">санитар.!#REF!</definedName>
    <definedName name="sub_112" localSheetId="11">свод!#REF!</definedName>
    <definedName name="sub_112" localSheetId="8">тревожка!#REF!</definedName>
    <definedName name="sub_112" localSheetId="6">энергосб!#REF!</definedName>
    <definedName name="sub_113" localSheetId="0">'1 раздел'!#REF!</definedName>
    <definedName name="sub_113" localSheetId="1">'2 раздел '!#REF!</definedName>
    <definedName name="sub_113" localSheetId="2">'4-5 раздел  '!#REF!</definedName>
    <definedName name="sub_113" localSheetId="4">'муниц.задание мест.бюдж.'!#REF!</definedName>
    <definedName name="sub_113" localSheetId="5">область!#REF!</definedName>
    <definedName name="sub_113" localSheetId="7">пожарка!#REF!</definedName>
    <definedName name="sub_113" localSheetId="3">'показатели по поступл.и выпл.'!#REF!</definedName>
    <definedName name="sub_113" localSheetId="10">род.оплата!#REF!</definedName>
    <definedName name="sub_113" localSheetId="9">санитар.!#REF!</definedName>
    <definedName name="sub_113" localSheetId="11">свод!#REF!</definedName>
    <definedName name="sub_113" localSheetId="8">тревожка!#REF!</definedName>
    <definedName name="sub_113" localSheetId="6">энергосб!#REF!</definedName>
    <definedName name="sub_114" localSheetId="0">'1 раздел'!#REF!</definedName>
    <definedName name="sub_114" localSheetId="1">'2 раздел '!#REF!</definedName>
    <definedName name="sub_114" localSheetId="2">'4-5 раздел  '!#REF!</definedName>
    <definedName name="sub_114" localSheetId="4">'муниц.задание мест.бюдж.'!#REF!</definedName>
    <definedName name="sub_114" localSheetId="5">область!#REF!</definedName>
    <definedName name="sub_114" localSheetId="7">пожарка!#REF!</definedName>
    <definedName name="sub_114" localSheetId="3">'показатели по поступл.и выпл.'!#REF!</definedName>
    <definedName name="sub_114" localSheetId="10">род.оплата!#REF!</definedName>
    <definedName name="sub_114" localSheetId="9">санитар.!#REF!</definedName>
    <definedName name="sub_114" localSheetId="11">свод!#REF!</definedName>
    <definedName name="sub_114" localSheetId="8">тревожка!#REF!</definedName>
    <definedName name="sub_114" localSheetId="6">энергосб!#REF!</definedName>
    <definedName name="sub_12" localSheetId="0">'1 раздел'!#REF!</definedName>
    <definedName name="sub_12" localSheetId="1">'2 раздел '!#REF!</definedName>
    <definedName name="sub_12" localSheetId="2">'4-5 раздел  '!#REF!</definedName>
    <definedName name="sub_12" localSheetId="4">'муниц.задание мест.бюдж.'!#REF!</definedName>
    <definedName name="sub_12" localSheetId="5">область!#REF!</definedName>
    <definedName name="sub_12" localSheetId="7">пожарка!#REF!</definedName>
    <definedName name="sub_12" localSheetId="3">'показатели по поступл.и выпл.'!#REF!</definedName>
    <definedName name="sub_12" localSheetId="10">род.оплата!#REF!</definedName>
    <definedName name="sub_12" localSheetId="9">санитар.!#REF!</definedName>
    <definedName name="sub_12" localSheetId="11">свод!#REF!</definedName>
    <definedName name="sub_12" localSheetId="8">тревожка!#REF!</definedName>
    <definedName name="sub_12" localSheetId="6">энергосб!#REF!</definedName>
    <definedName name="sub_121" localSheetId="0">'1 раздел'!#REF!</definedName>
    <definedName name="sub_121" localSheetId="1">'2 раздел '!#REF!</definedName>
    <definedName name="sub_121" localSheetId="2">'4-5 раздел  '!#REF!</definedName>
    <definedName name="sub_121" localSheetId="4">'муниц.задание мест.бюдж.'!#REF!</definedName>
    <definedName name="sub_121" localSheetId="5">область!#REF!</definedName>
    <definedName name="sub_121" localSheetId="7">пожарка!#REF!</definedName>
    <definedName name="sub_121" localSheetId="3">'показатели по поступл.и выпл.'!#REF!</definedName>
    <definedName name="sub_121" localSheetId="10">род.оплата!#REF!</definedName>
    <definedName name="sub_121" localSheetId="9">санитар.!#REF!</definedName>
    <definedName name="sub_121" localSheetId="11">свод!#REF!</definedName>
    <definedName name="sub_121" localSheetId="8">тревожка!#REF!</definedName>
    <definedName name="sub_121" localSheetId="6">энергосб!#REF!</definedName>
    <definedName name="sub_122" localSheetId="0">'1 раздел'!#REF!</definedName>
    <definedName name="sub_122" localSheetId="1">'2 раздел '!#REF!</definedName>
    <definedName name="sub_122" localSheetId="2">'4-5 раздел  '!#REF!</definedName>
    <definedName name="sub_122" localSheetId="4">'муниц.задание мест.бюдж.'!#REF!</definedName>
    <definedName name="sub_122" localSheetId="5">область!#REF!</definedName>
    <definedName name="sub_122" localSheetId="7">пожарка!#REF!</definedName>
    <definedName name="sub_122" localSheetId="3">'показатели по поступл.и выпл.'!#REF!</definedName>
    <definedName name="sub_122" localSheetId="10">род.оплата!#REF!</definedName>
    <definedName name="sub_122" localSheetId="9">санитар.!#REF!</definedName>
    <definedName name="sub_122" localSheetId="11">свод!#REF!</definedName>
    <definedName name="sub_122" localSheetId="8">тревожка!#REF!</definedName>
    <definedName name="sub_122" localSheetId="6">энергосб!#REF!</definedName>
    <definedName name="sub_13010" localSheetId="0">'1 раздел'!#REF!</definedName>
    <definedName name="sub_13010" localSheetId="1">'2 раздел '!#REF!</definedName>
    <definedName name="sub_13010" localSheetId="2">'4-5 раздел  '!#REF!</definedName>
    <definedName name="sub_13010" localSheetId="4">'муниц.задание мест.бюдж.'!#REF!</definedName>
    <definedName name="sub_13010" localSheetId="5">область!#REF!</definedName>
    <definedName name="sub_13010" localSheetId="7">пожарка!#REF!</definedName>
    <definedName name="sub_13010" localSheetId="3">'показатели по поступл.и выпл.'!#REF!</definedName>
    <definedName name="sub_13010" localSheetId="10">род.оплата!#REF!</definedName>
    <definedName name="sub_13010" localSheetId="9">санитар.!#REF!</definedName>
    <definedName name="sub_13010" localSheetId="11">свод!#REF!</definedName>
    <definedName name="sub_13010" localSheetId="8">тревожка!#REF!</definedName>
    <definedName name="sub_13010" localSheetId="6">энергосб!#REF!</definedName>
    <definedName name="sub_13011" localSheetId="0">'1 раздел'!#REF!</definedName>
    <definedName name="sub_13011" localSheetId="1">'2 раздел '!#REF!</definedName>
    <definedName name="sub_13011" localSheetId="2">'4-5 раздел  '!#REF!</definedName>
    <definedName name="sub_13011" localSheetId="4">'муниц.задание мест.бюдж.'!#REF!</definedName>
    <definedName name="sub_13011" localSheetId="5">область!#REF!</definedName>
    <definedName name="sub_13011" localSheetId="7">пожарка!#REF!</definedName>
    <definedName name="sub_13011" localSheetId="3">'показатели по поступл.и выпл.'!#REF!</definedName>
    <definedName name="sub_13011" localSheetId="10">род.оплата!#REF!</definedName>
    <definedName name="sub_13011" localSheetId="9">санитар.!#REF!</definedName>
    <definedName name="sub_13011" localSheetId="11">свод!#REF!</definedName>
    <definedName name="sub_13011" localSheetId="8">тревожка!#REF!</definedName>
    <definedName name="sub_13011" localSheetId="6">энергосб!#REF!</definedName>
    <definedName name="sub_13012" localSheetId="0">'1 раздел'!#REF!</definedName>
    <definedName name="sub_13012" localSheetId="1">'2 раздел '!#REF!</definedName>
    <definedName name="sub_13012" localSheetId="2">'4-5 раздел  '!#REF!</definedName>
    <definedName name="sub_13012" localSheetId="4">'муниц.задание мест.бюдж.'!#REF!</definedName>
    <definedName name="sub_13012" localSheetId="5">область!#REF!</definedName>
    <definedName name="sub_13012" localSheetId="7">пожарка!#REF!</definedName>
    <definedName name="sub_13012" localSheetId="3">'показатели по поступл.и выпл.'!#REF!</definedName>
    <definedName name="sub_13012" localSheetId="10">род.оплата!#REF!</definedName>
    <definedName name="sub_13012" localSheetId="9">санитар.!#REF!</definedName>
    <definedName name="sub_13012" localSheetId="11">свод!#REF!</definedName>
    <definedName name="sub_13012" localSheetId="8">тревожка!#REF!</definedName>
    <definedName name="sub_13012" localSheetId="6">энергосб!#REF!</definedName>
    <definedName name="sub_13013" localSheetId="0">'1 раздел'!#REF!</definedName>
    <definedName name="sub_13013" localSheetId="1">'2 раздел '!#REF!</definedName>
    <definedName name="sub_13013" localSheetId="2">'4-5 раздел  '!#REF!</definedName>
    <definedName name="sub_13013" localSheetId="4">'муниц.задание мест.бюдж.'!#REF!</definedName>
    <definedName name="sub_13013" localSheetId="5">область!#REF!</definedName>
    <definedName name="sub_13013" localSheetId="7">пожарка!#REF!</definedName>
    <definedName name="sub_13013" localSheetId="3">'показатели по поступл.и выпл.'!#REF!</definedName>
    <definedName name="sub_13013" localSheetId="10">род.оплата!#REF!</definedName>
    <definedName name="sub_13013" localSheetId="9">санитар.!#REF!</definedName>
    <definedName name="sub_13013" localSheetId="11">свод!#REF!</definedName>
    <definedName name="sub_13013" localSheetId="8">тревожка!#REF!</definedName>
    <definedName name="sub_13013" localSheetId="6">энергосб!#REF!</definedName>
    <definedName name="sub_13020" localSheetId="0">'1 раздел'!#REF!</definedName>
    <definedName name="sub_13020" localSheetId="1">'2 раздел '!#REF!</definedName>
    <definedName name="sub_13020" localSheetId="2">'4-5 раздел  '!#REF!</definedName>
    <definedName name="sub_13020" localSheetId="4">'муниц.задание мест.бюдж.'!#REF!</definedName>
    <definedName name="sub_13020" localSheetId="5">область!#REF!</definedName>
    <definedName name="sub_13020" localSheetId="7">пожарка!#REF!</definedName>
    <definedName name="sub_13020" localSheetId="3">'показатели по поступл.и выпл.'!#REF!</definedName>
    <definedName name="sub_13020" localSheetId="10">род.оплата!#REF!</definedName>
    <definedName name="sub_13020" localSheetId="9">санитар.!#REF!</definedName>
    <definedName name="sub_13020" localSheetId="11">свод!#REF!</definedName>
    <definedName name="sub_13020" localSheetId="8">тревожка!#REF!</definedName>
    <definedName name="sub_13020" localSheetId="6">энергосб!#REF!</definedName>
    <definedName name="sub_132798140" localSheetId="0">'1 раздел'!$B$12</definedName>
    <definedName name="sub_132798140" localSheetId="1">'2 раздел '!#REF!</definedName>
    <definedName name="sub_132798140" localSheetId="2">'4-5 раздел  '!#REF!</definedName>
    <definedName name="sub_132798140" localSheetId="4">'муниц.задание мест.бюдж.'!$B$12</definedName>
    <definedName name="sub_132798140" localSheetId="5">область!$B$12</definedName>
    <definedName name="sub_132798140" localSheetId="7">пожарка!$B$12</definedName>
    <definedName name="sub_132798140" localSheetId="3">'показатели по поступл.и выпл.'!$B$12</definedName>
    <definedName name="sub_132798140" localSheetId="10">род.оплата!$B$12</definedName>
    <definedName name="sub_132798140" localSheetId="9">санитар.!$B$12</definedName>
    <definedName name="sub_132798140" localSheetId="11">свод!$B$12</definedName>
    <definedName name="sub_132798140" localSheetId="8">тревожка!$B$12</definedName>
    <definedName name="sub_132798140" localSheetId="6">энергосб!$B$12</definedName>
    <definedName name="sub_132892740" localSheetId="0">'1 раздел'!#REF!</definedName>
    <definedName name="sub_132892740" localSheetId="1">'2 раздел '!#REF!</definedName>
    <definedName name="sub_132892740" localSheetId="2">'4-5 раздел  '!#REF!</definedName>
    <definedName name="sub_132892740" localSheetId="4">'муниц.задание мест.бюдж.'!$B$60</definedName>
    <definedName name="sub_132892740" localSheetId="5">область!$B$60</definedName>
    <definedName name="sub_132892740" localSheetId="7">пожарка!$B$60</definedName>
    <definedName name="sub_132892740" localSheetId="3">'показатели по поступл.и выпл.'!$B$60</definedName>
    <definedName name="sub_132892740" localSheetId="10">род.оплата!$B$60</definedName>
    <definedName name="sub_132892740" localSheetId="9">санитар.!$B$60</definedName>
    <definedName name="sub_132892740" localSheetId="11">свод!$B$60</definedName>
    <definedName name="sub_132892740" localSheetId="8">тревожка!$B$60</definedName>
    <definedName name="sub_132892740" localSheetId="6">энергосб!$B$60</definedName>
    <definedName name="sub_1404" localSheetId="0">'1 раздел'!#REF!</definedName>
    <definedName name="sub_1404" localSheetId="1">'2 раздел '!#REF!</definedName>
    <definedName name="sub_1404" localSheetId="2">'4-5 раздел  '!#REF!</definedName>
    <definedName name="sub_1404" localSheetId="4">'муниц.задание мест.бюдж.'!#REF!</definedName>
    <definedName name="sub_1404" localSheetId="5">область!#REF!</definedName>
    <definedName name="sub_1404" localSheetId="7">пожарка!#REF!</definedName>
    <definedName name="sub_1404" localSheetId="3">'показатели по поступл.и выпл.'!#REF!</definedName>
    <definedName name="sub_1404" localSheetId="10">род.оплата!#REF!</definedName>
    <definedName name="sub_1404" localSheetId="9">санитар.!#REF!</definedName>
    <definedName name="sub_1404" localSheetId="11">свод!#REF!</definedName>
    <definedName name="sub_1404" localSheetId="8">тревожка!#REF!</definedName>
    <definedName name="sub_1404" localSheetId="6">энергосб!#REF!</definedName>
    <definedName name="sub_2100" localSheetId="0">'1 раздел'!#REF!</definedName>
    <definedName name="sub_2100" localSheetId="1">'2 раздел '!#REF!</definedName>
    <definedName name="sub_2100" localSheetId="2">'4-5 раздел  '!#REF!</definedName>
    <definedName name="sub_2100" localSheetId="4">'муниц.задание мест.бюдж.'!#REF!</definedName>
    <definedName name="sub_2100" localSheetId="5">область!#REF!</definedName>
    <definedName name="sub_2100" localSheetId="7">пожарка!#REF!</definedName>
    <definedName name="sub_2100" localSheetId="3">'показатели по поступл.и выпл.'!#REF!</definedName>
    <definedName name="sub_2100" localSheetId="10">род.оплата!#REF!</definedName>
    <definedName name="sub_2100" localSheetId="9">санитар.!#REF!</definedName>
    <definedName name="sub_2100" localSheetId="11">свод!#REF!</definedName>
    <definedName name="sub_2100" localSheetId="8">тревожка!#REF!</definedName>
    <definedName name="sub_2100" localSheetId="6">энергосб!#REF!</definedName>
    <definedName name="sub_2111" localSheetId="0">'1 раздел'!#REF!</definedName>
    <definedName name="sub_2111" localSheetId="1">'2 раздел '!#REF!</definedName>
    <definedName name="sub_2111" localSheetId="2">'4-5 раздел  '!#REF!</definedName>
    <definedName name="sub_2111" localSheetId="4">'муниц.задание мест.бюдж.'!#REF!</definedName>
    <definedName name="sub_2111" localSheetId="5">область!#REF!</definedName>
    <definedName name="sub_2111" localSheetId="7">пожарка!#REF!</definedName>
    <definedName name="sub_2111" localSheetId="3">'показатели по поступл.и выпл.'!#REF!</definedName>
    <definedName name="sub_2111" localSheetId="10">род.оплата!#REF!</definedName>
    <definedName name="sub_2111" localSheetId="9">санитар.!#REF!</definedName>
    <definedName name="sub_2111" localSheetId="11">свод!#REF!</definedName>
    <definedName name="sub_2111" localSheetId="8">тревожка!#REF!</definedName>
    <definedName name="sub_2111" localSheetId="6">энергосб!#REF!</definedName>
    <definedName name="sub_2112" localSheetId="0">'1 раздел'!#REF!</definedName>
    <definedName name="sub_2112" localSheetId="1">'2 раздел '!#REF!</definedName>
    <definedName name="sub_2112" localSheetId="2">'4-5 раздел  '!#REF!</definedName>
    <definedName name="sub_2112" localSheetId="4">'муниц.задание мест.бюдж.'!#REF!</definedName>
    <definedName name="sub_2112" localSheetId="5">область!#REF!</definedName>
    <definedName name="sub_2112" localSheetId="7">пожарка!#REF!</definedName>
    <definedName name="sub_2112" localSheetId="3">'показатели по поступл.и выпл.'!#REF!</definedName>
    <definedName name="sub_2112" localSheetId="10">род.оплата!#REF!</definedName>
    <definedName name="sub_2112" localSheetId="9">санитар.!#REF!</definedName>
    <definedName name="sub_2112" localSheetId="11">свод!#REF!</definedName>
    <definedName name="sub_2112" localSheetId="8">тревожка!#REF!</definedName>
    <definedName name="sub_2112" localSheetId="6">энергосб!#REF!</definedName>
    <definedName name="sub_2113" localSheetId="0">'1 раздел'!#REF!</definedName>
    <definedName name="sub_2113" localSheetId="1">'2 раздел '!#REF!</definedName>
    <definedName name="sub_2113" localSheetId="2">'4-5 раздел  '!#REF!</definedName>
    <definedName name="sub_2113" localSheetId="4">'муниц.задание мест.бюдж.'!#REF!</definedName>
    <definedName name="sub_2113" localSheetId="5">область!#REF!</definedName>
    <definedName name="sub_2113" localSheetId="7">пожарка!#REF!</definedName>
    <definedName name="sub_2113" localSheetId="3">'показатели по поступл.и выпл.'!#REF!</definedName>
    <definedName name="sub_2113" localSheetId="10">род.оплата!#REF!</definedName>
    <definedName name="sub_2113" localSheetId="9">санитар.!#REF!</definedName>
    <definedName name="sub_2113" localSheetId="11">свод!#REF!</definedName>
    <definedName name="sub_2113" localSheetId="8">тревожка!#REF!</definedName>
    <definedName name="sub_2113" localSheetId="6">энергосб!#REF!</definedName>
    <definedName name="sub_22" localSheetId="0">'1 раздел'!#REF!</definedName>
    <definedName name="sub_22" localSheetId="1">'2 раздел '!#REF!</definedName>
    <definedName name="sub_22" localSheetId="2">'4-5 раздел  '!#REF!</definedName>
    <definedName name="sub_22" localSheetId="4">'муниц.задание мест.бюдж.'!#REF!</definedName>
    <definedName name="sub_22" localSheetId="5">область!#REF!</definedName>
    <definedName name="sub_22" localSheetId="7">пожарка!#REF!</definedName>
    <definedName name="sub_22" localSheetId="3">'показатели по поступл.и выпл.'!#REF!</definedName>
    <definedName name="sub_22" localSheetId="10">род.оплата!#REF!</definedName>
    <definedName name="sub_22" localSheetId="9">санитар.!#REF!</definedName>
    <definedName name="sub_22" localSheetId="11">свод!#REF!</definedName>
    <definedName name="sub_22" localSheetId="8">тревожка!#REF!</definedName>
    <definedName name="sub_22" localSheetId="6">энергосб!#REF!</definedName>
    <definedName name="sub_221" localSheetId="0">'1 раздел'!#REF!</definedName>
    <definedName name="sub_221" localSheetId="1">'2 раздел '!#REF!</definedName>
    <definedName name="sub_221" localSheetId="2">'4-5 раздел  '!#REF!</definedName>
    <definedName name="sub_221" localSheetId="4">'муниц.задание мест.бюдж.'!#REF!</definedName>
    <definedName name="sub_221" localSheetId="5">область!#REF!</definedName>
    <definedName name="sub_221" localSheetId="7">пожарка!#REF!</definedName>
    <definedName name="sub_221" localSheetId="3">'показатели по поступл.и выпл.'!#REF!</definedName>
    <definedName name="sub_221" localSheetId="10">род.оплата!#REF!</definedName>
    <definedName name="sub_221" localSheetId="9">санитар.!#REF!</definedName>
    <definedName name="sub_221" localSheetId="11">свод!#REF!</definedName>
    <definedName name="sub_221" localSheetId="8">тревожка!#REF!</definedName>
    <definedName name="sub_221" localSheetId="6">энергосб!#REF!</definedName>
    <definedName name="sub_2210" localSheetId="0">'1 раздел'!#REF!</definedName>
    <definedName name="sub_2210" localSheetId="1">'2 раздел '!#REF!</definedName>
    <definedName name="sub_2210" localSheetId="2">'4-5 раздел  '!#REF!</definedName>
    <definedName name="sub_2210" localSheetId="4">'муниц.задание мест.бюдж.'!#REF!</definedName>
    <definedName name="sub_2210" localSheetId="5">область!#REF!</definedName>
    <definedName name="sub_2210" localSheetId="7">пожарка!#REF!</definedName>
    <definedName name="sub_2210" localSheetId="3">'показатели по поступл.и выпл.'!#REF!</definedName>
    <definedName name="sub_2210" localSheetId="10">род.оплата!#REF!</definedName>
    <definedName name="sub_2210" localSheetId="9">санитар.!#REF!</definedName>
    <definedName name="sub_2210" localSheetId="11">свод!#REF!</definedName>
    <definedName name="sub_2210" localSheetId="8">тревожка!#REF!</definedName>
    <definedName name="sub_2210" localSheetId="6">энергосб!#REF!</definedName>
    <definedName name="sub_222" localSheetId="0">'1 раздел'!#REF!</definedName>
    <definedName name="sub_222" localSheetId="1">'2 раздел '!#REF!</definedName>
    <definedName name="sub_222" localSheetId="2">'4-5 раздел  '!#REF!</definedName>
    <definedName name="sub_222" localSheetId="4">'муниц.задание мест.бюдж.'!#REF!</definedName>
    <definedName name="sub_222" localSheetId="5">область!#REF!</definedName>
    <definedName name="sub_222" localSheetId="7">пожарка!#REF!</definedName>
    <definedName name="sub_222" localSheetId="3">'показатели по поступл.и выпл.'!#REF!</definedName>
    <definedName name="sub_222" localSheetId="10">род.оплата!#REF!</definedName>
    <definedName name="sub_222" localSheetId="9">санитар.!#REF!</definedName>
    <definedName name="sub_222" localSheetId="11">свод!#REF!</definedName>
    <definedName name="sub_222" localSheetId="8">тревожка!#REF!</definedName>
    <definedName name="sub_222" localSheetId="6">энергосб!#REF!</definedName>
    <definedName name="sub_223" localSheetId="0">'1 раздел'!#REF!</definedName>
    <definedName name="sub_223" localSheetId="1">'2 раздел '!#REF!</definedName>
    <definedName name="sub_223" localSheetId="2">'4-5 раздел  '!#REF!</definedName>
    <definedName name="sub_223" localSheetId="4">'муниц.задание мест.бюдж.'!#REF!</definedName>
    <definedName name="sub_223" localSheetId="5">область!#REF!</definedName>
    <definedName name="sub_223" localSheetId="7">пожарка!#REF!</definedName>
    <definedName name="sub_223" localSheetId="3">'показатели по поступл.и выпл.'!#REF!</definedName>
    <definedName name="sub_223" localSheetId="10">род.оплата!#REF!</definedName>
    <definedName name="sub_223" localSheetId="9">санитар.!#REF!</definedName>
    <definedName name="sub_223" localSheetId="11">свод!#REF!</definedName>
    <definedName name="sub_223" localSheetId="8">тревожка!#REF!</definedName>
    <definedName name="sub_223" localSheetId="6">энергосб!#REF!</definedName>
    <definedName name="sub_224" localSheetId="0">'1 раздел'!#REF!</definedName>
    <definedName name="sub_224" localSheetId="1">'2 раздел '!#REF!</definedName>
    <definedName name="sub_224" localSheetId="2">'4-5 раздел  '!#REF!</definedName>
    <definedName name="sub_224" localSheetId="4">'муниц.задание мест.бюдж.'!#REF!</definedName>
    <definedName name="sub_224" localSheetId="5">область!#REF!</definedName>
    <definedName name="sub_224" localSheetId="7">пожарка!#REF!</definedName>
    <definedName name="sub_224" localSheetId="3">'показатели по поступл.и выпл.'!#REF!</definedName>
    <definedName name="sub_224" localSheetId="10">род.оплата!#REF!</definedName>
    <definedName name="sub_224" localSheetId="9">санитар.!#REF!</definedName>
    <definedName name="sub_224" localSheetId="11">свод!#REF!</definedName>
    <definedName name="sub_224" localSheetId="8">тревожка!#REF!</definedName>
    <definedName name="sub_224" localSheetId="6">энергосб!#REF!</definedName>
    <definedName name="sub_225" localSheetId="0">'1 раздел'!#REF!</definedName>
    <definedName name="sub_225" localSheetId="1">'2 раздел '!#REF!</definedName>
    <definedName name="sub_225" localSheetId="2">'4-5 раздел  '!#REF!</definedName>
    <definedName name="sub_225" localSheetId="4">'муниц.задание мест.бюдж.'!#REF!</definedName>
    <definedName name="sub_225" localSheetId="5">область!#REF!</definedName>
    <definedName name="sub_225" localSheetId="7">пожарка!#REF!</definedName>
    <definedName name="sub_225" localSheetId="3">'показатели по поступл.и выпл.'!#REF!</definedName>
    <definedName name="sub_225" localSheetId="10">род.оплата!#REF!</definedName>
    <definedName name="sub_225" localSheetId="9">санитар.!#REF!</definedName>
    <definedName name="sub_225" localSheetId="11">свод!#REF!</definedName>
    <definedName name="sub_225" localSheetId="8">тревожка!#REF!</definedName>
    <definedName name="sub_225" localSheetId="6">энергосб!#REF!</definedName>
    <definedName name="sub_226" localSheetId="0">'1 раздел'!#REF!</definedName>
    <definedName name="sub_226" localSheetId="1">'2 раздел '!#REF!</definedName>
    <definedName name="sub_226" localSheetId="2">'4-5 раздел  '!#REF!</definedName>
    <definedName name="sub_226" localSheetId="4">'муниц.задание мест.бюдж.'!#REF!</definedName>
    <definedName name="sub_226" localSheetId="5">область!#REF!</definedName>
    <definedName name="sub_226" localSheetId="7">пожарка!#REF!</definedName>
    <definedName name="sub_226" localSheetId="3">'показатели по поступл.и выпл.'!#REF!</definedName>
    <definedName name="sub_226" localSheetId="10">род.оплата!#REF!</definedName>
    <definedName name="sub_226" localSheetId="9">санитар.!#REF!</definedName>
    <definedName name="sub_226" localSheetId="11">свод!#REF!</definedName>
    <definedName name="sub_226" localSheetId="8">тревожка!#REF!</definedName>
    <definedName name="sub_226" localSheetId="6">энергосб!#REF!</definedName>
    <definedName name="sub_227" localSheetId="0">'1 раздел'!#REF!</definedName>
    <definedName name="sub_227" localSheetId="1">'2 раздел '!#REF!</definedName>
    <definedName name="sub_227" localSheetId="2">'4-5 раздел  '!#REF!</definedName>
    <definedName name="sub_227" localSheetId="4">'муниц.задание мест.бюдж.'!#REF!</definedName>
    <definedName name="sub_227" localSheetId="5">область!#REF!</definedName>
    <definedName name="sub_227" localSheetId="7">пожарка!#REF!</definedName>
    <definedName name="sub_227" localSheetId="3">'показатели по поступл.и выпл.'!#REF!</definedName>
    <definedName name="sub_227" localSheetId="10">род.оплата!#REF!</definedName>
    <definedName name="sub_227" localSheetId="9">санитар.!#REF!</definedName>
    <definedName name="sub_227" localSheetId="11">свод!#REF!</definedName>
    <definedName name="sub_227" localSheetId="8">тревожка!#REF!</definedName>
    <definedName name="sub_227" localSheetId="6">энергосб!#REF!</definedName>
    <definedName name="sub_228" localSheetId="0">'1 раздел'!#REF!</definedName>
    <definedName name="sub_228" localSheetId="1">'2 раздел '!#REF!</definedName>
    <definedName name="sub_228" localSheetId="2">'4-5 раздел  '!#REF!</definedName>
    <definedName name="sub_228" localSheetId="4">'муниц.задание мест.бюдж.'!#REF!</definedName>
    <definedName name="sub_228" localSheetId="5">область!#REF!</definedName>
    <definedName name="sub_228" localSheetId="7">пожарка!#REF!</definedName>
    <definedName name="sub_228" localSheetId="3">'показатели по поступл.и выпл.'!#REF!</definedName>
    <definedName name="sub_228" localSheetId="10">род.оплата!#REF!</definedName>
    <definedName name="sub_228" localSheetId="9">санитар.!#REF!</definedName>
    <definedName name="sub_228" localSheetId="11">свод!#REF!</definedName>
    <definedName name="sub_228" localSheetId="8">тревожка!#REF!</definedName>
    <definedName name="sub_228" localSheetId="6">энергосб!#REF!</definedName>
    <definedName name="sub_229" localSheetId="0">'1 раздел'!#REF!</definedName>
    <definedName name="sub_229" localSheetId="1">'2 раздел '!#REF!</definedName>
    <definedName name="sub_229" localSheetId="2">'4-5 раздел  '!#REF!</definedName>
    <definedName name="sub_229" localSheetId="4">'муниц.задание мест.бюдж.'!#REF!</definedName>
    <definedName name="sub_229" localSheetId="5">область!#REF!</definedName>
    <definedName name="sub_229" localSheetId="7">пожарка!#REF!</definedName>
    <definedName name="sub_229" localSheetId="3">'показатели по поступл.и выпл.'!#REF!</definedName>
    <definedName name="sub_229" localSheetId="10">род.оплата!#REF!</definedName>
    <definedName name="sub_229" localSheetId="9">санитар.!#REF!</definedName>
    <definedName name="sub_229" localSheetId="11">свод!#REF!</definedName>
    <definedName name="sub_229" localSheetId="8">тревожка!#REF!</definedName>
    <definedName name="sub_229" localSheetId="6">энергосб!#REF!</definedName>
    <definedName name="sub_23" localSheetId="0">'1 раздел'!#REF!</definedName>
    <definedName name="sub_23" localSheetId="1">'2 раздел '!#REF!</definedName>
    <definedName name="sub_23" localSheetId="2">'4-5 раздел  '!#REF!</definedName>
    <definedName name="sub_23" localSheetId="4">'муниц.задание мест.бюдж.'!#REF!</definedName>
    <definedName name="sub_23" localSheetId="5">область!#REF!</definedName>
    <definedName name="sub_23" localSheetId="7">пожарка!#REF!</definedName>
    <definedName name="sub_23" localSheetId="3">'показатели по поступл.и выпл.'!#REF!</definedName>
    <definedName name="sub_23" localSheetId="10">род.оплата!#REF!</definedName>
    <definedName name="sub_23" localSheetId="9">санитар.!#REF!</definedName>
    <definedName name="sub_23" localSheetId="11">свод!#REF!</definedName>
    <definedName name="sub_23" localSheetId="8">тревожка!#REF!</definedName>
    <definedName name="sub_23" localSheetId="6">энергосб!#REF!</definedName>
    <definedName name="sub_231" localSheetId="0">'1 раздел'!#REF!</definedName>
    <definedName name="sub_231" localSheetId="1">'2 раздел '!#REF!</definedName>
    <definedName name="sub_231" localSheetId="2">'4-5 раздел  '!#REF!</definedName>
    <definedName name="sub_231" localSheetId="4">'муниц.задание мест.бюдж.'!#REF!</definedName>
    <definedName name="sub_231" localSheetId="5">область!#REF!</definedName>
    <definedName name="sub_231" localSheetId="7">пожарка!#REF!</definedName>
    <definedName name="sub_231" localSheetId="3">'показатели по поступл.и выпл.'!#REF!</definedName>
    <definedName name="sub_231" localSheetId="10">род.оплата!#REF!</definedName>
    <definedName name="sub_231" localSheetId="9">санитар.!#REF!</definedName>
    <definedName name="sub_231" localSheetId="11">свод!#REF!</definedName>
    <definedName name="sub_231" localSheetId="8">тревожка!#REF!</definedName>
    <definedName name="sub_231" localSheetId="6">энергосб!#REF!</definedName>
    <definedName name="sub_2310" localSheetId="0">'1 раздел'!#REF!</definedName>
    <definedName name="sub_2310" localSheetId="1">'2 раздел '!#REF!</definedName>
    <definedName name="sub_2310" localSheetId="2">'4-5 раздел  '!#REF!</definedName>
    <definedName name="sub_2310" localSheetId="4">'муниц.задание мест.бюдж.'!#REF!</definedName>
    <definedName name="sub_2310" localSheetId="5">область!#REF!</definedName>
    <definedName name="sub_2310" localSheetId="7">пожарка!#REF!</definedName>
    <definedName name="sub_2310" localSheetId="3">'показатели по поступл.и выпл.'!#REF!</definedName>
    <definedName name="sub_2310" localSheetId="10">род.оплата!#REF!</definedName>
    <definedName name="sub_2310" localSheetId="9">санитар.!#REF!</definedName>
    <definedName name="sub_2310" localSheetId="11">свод!#REF!</definedName>
    <definedName name="sub_2310" localSheetId="8">тревожка!#REF!</definedName>
    <definedName name="sub_2310" localSheetId="6">энергосб!#REF!</definedName>
    <definedName name="sub_232" localSheetId="0">'1 раздел'!#REF!</definedName>
    <definedName name="sub_232" localSheetId="1">'2 раздел '!#REF!</definedName>
    <definedName name="sub_232" localSheetId="2">'4-5 раздел  '!#REF!</definedName>
    <definedName name="sub_232" localSheetId="4">'муниц.задание мест.бюдж.'!#REF!</definedName>
    <definedName name="sub_232" localSheetId="5">область!#REF!</definedName>
    <definedName name="sub_232" localSheetId="7">пожарка!#REF!</definedName>
    <definedName name="sub_232" localSheetId="3">'показатели по поступл.и выпл.'!#REF!</definedName>
    <definedName name="sub_232" localSheetId="10">род.оплата!#REF!</definedName>
    <definedName name="sub_232" localSheetId="9">санитар.!#REF!</definedName>
    <definedName name="sub_232" localSheetId="11">свод!#REF!</definedName>
    <definedName name="sub_232" localSheetId="8">тревожка!#REF!</definedName>
    <definedName name="sub_232" localSheetId="6">энергосб!#REF!</definedName>
    <definedName name="sub_233" localSheetId="0">'1 раздел'!#REF!</definedName>
    <definedName name="sub_233" localSheetId="1">'2 раздел '!#REF!</definedName>
    <definedName name="sub_233" localSheetId="2">'4-5 раздел  '!#REF!</definedName>
    <definedName name="sub_233" localSheetId="4">'муниц.задание мест.бюдж.'!#REF!</definedName>
    <definedName name="sub_233" localSheetId="5">область!#REF!</definedName>
    <definedName name="sub_233" localSheetId="7">пожарка!#REF!</definedName>
    <definedName name="sub_233" localSheetId="3">'показатели по поступл.и выпл.'!#REF!</definedName>
    <definedName name="sub_233" localSheetId="10">род.оплата!#REF!</definedName>
    <definedName name="sub_233" localSheetId="9">санитар.!#REF!</definedName>
    <definedName name="sub_233" localSheetId="11">свод!#REF!</definedName>
    <definedName name="sub_233" localSheetId="8">тревожка!#REF!</definedName>
    <definedName name="sub_233" localSheetId="6">энергосб!#REF!</definedName>
    <definedName name="sub_234" localSheetId="0">'1 раздел'!#REF!</definedName>
    <definedName name="sub_234" localSheetId="1">'2 раздел '!#REF!</definedName>
    <definedName name="sub_234" localSheetId="2">'4-5 раздел  '!#REF!</definedName>
    <definedName name="sub_234" localSheetId="4">'муниц.задание мест.бюдж.'!#REF!</definedName>
    <definedName name="sub_234" localSheetId="5">область!#REF!</definedName>
    <definedName name="sub_234" localSheetId="7">пожарка!#REF!</definedName>
    <definedName name="sub_234" localSheetId="3">'показатели по поступл.и выпл.'!#REF!</definedName>
    <definedName name="sub_234" localSheetId="10">род.оплата!#REF!</definedName>
    <definedName name="sub_234" localSheetId="9">санитар.!#REF!</definedName>
    <definedName name="sub_234" localSheetId="11">свод!#REF!</definedName>
    <definedName name="sub_234" localSheetId="8">тревожка!#REF!</definedName>
    <definedName name="sub_234" localSheetId="6">энергосб!#REF!</definedName>
    <definedName name="sub_235" localSheetId="0">'1 раздел'!#REF!</definedName>
    <definedName name="sub_235" localSheetId="1">'2 раздел '!#REF!</definedName>
    <definedName name="sub_235" localSheetId="2">'4-5 раздел  '!#REF!</definedName>
    <definedName name="sub_235" localSheetId="4">'муниц.задание мест.бюдж.'!#REF!</definedName>
    <definedName name="sub_235" localSheetId="5">область!#REF!</definedName>
    <definedName name="sub_235" localSheetId="7">пожарка!#REF!</definedName>
    <definedName name="sub_235" localSheetId="3">'показатели по поступл.и выпл.'!#REF!</definedName>
    <definedName name="sub_235" localSheetId="10">род.оплата!#REF!</definedName>
    <definedName name="sub_235" localSheetId="9">санитар.!#REF!</definedName>
    <definedName name="sub_235" localSheetId="11">свод!#REF!</definedName>
    <definedName name="sub_235" localSheetId="8">тревожка!#REF!</definedName>
    <definedName name="sub_235" localSheetId="6">энергосб!#REF!</definedName>
    <definedName name="sub_236" localSheetId="0">'1 раздел'!#REF!</definedName>
    <definedName name="sub_236" localSheetId="1">'2 раздел '!#REF!</definedName>
    <definedName name="sub_236" localSheetId="2">'4-5 раздел  '!#REF!</definedName>
    <definedName name="sub_236" localSheetId="4">'муниц.задание мест.бюдж.'!#REF!</definedName>
    <definedName name="sub_236" localSheetId="5">область!#REF!</definedName>
    <definedName name="sub_236" localSheetId="7">пожарка!#REF!</definedName>
    <definedName name="sub_236" localSheetId="3">'показатели по поступл.и выпл.'!#REF!</definedName>
    <definedName name="sub_236" localSheetId="10">род.оплата!#REF!</definedName>
    <definedName name="sub_236" localSheetId="9">санитар.!#REF!</definedName>
    <definedName name="sub_236" localSheetId="11">свод!#REF!</definedName>
    <definedName name="sub_236" localSheetId="8">тревожка!#REF!</definedName>
    <definedName name="sub_236" localSheetId="6">энергосб!#REF!</definedName>
    <definedName name="sub_237" localSheetId="0">'1 раздел'!#REF!</definedName>
    <definedName name="sub_237" localSheetId="1">'2 раздел '!#REF!</definedName>
    <definedName name="sub_237" localSheetId="2">'4-5 раздел  '!#REF!</definedName>
    <definedName name="sub_237" localSheetId="4">'муниц.задание мест.бюдж.'!#REF!</definedName>
    <definedName name="sub_237" localSheetId="5">область!#REF!</definedName>
    <definedName name="sub_237" localSheetId="7">пожарка!#REF!</definedName>
    <definedName name="sub_237" localSheetId="3">'показатели по поступл.и выпл.'!#REF!</definedName>
    <definedName name="sub_237" localSheetId="10">род.оплата!#REF!</definedName>
    <definedName name="sub_237" localSheetId="9">санитар.!#REF!</definedName>
    <definedName name="sub_237" localSheetId="11">свод!#REF!</definedName>
    <definedName name="sub_237" localSheetId="8">тревожка!#REF!</definedName>
    <definedName name="sub_237" localSheetId="6">энергосб!#REF!</definedName>
    <definedName name="sub_238" localSheetId="0">'1 раздел'!#REF!</definedName>
    <definedName name="sub_238" localSheetId="1">'2 раздел '!#REF!</definedName>
    <definedName name="sub_238" localSheetId="2">'4-5 раздел  '!#REF!</definedName>
    <definedName name="sub_238" localSheetId="4">'муниц.задание мест.бюдж.'!#REF!</definedName>
    <definedName name="sub_238" localSheetId="5">область!#REF!</definedName>
    <definedName name="sub_238" localSheetId="7">пожарка!#REF!</definedName>
    <definedName name="sub_238" localSheetId="3">'показатели по поступл.и выпл.'!#REF!</definedName>
    <definedName name="sub_238" localSheetId="10">род.оплата!#REF!</definedName>
    <definedName name="sub_238" localSheetId="9">санитар.!#REF!</definedName>
    <definedName name="sub_238" localSheetId="11">свод!#REF!</definedName>
    <definedName name="sub_238" localSheetId="8">тревожка!#REF!</definedName>
    <definedName name="sub_238" localSheetId="6">энергосб!#REF!</definedName>
    <definedName name="sub_239" localSheetId="0">'1 раздел'!#REF!</definedName>
    <definedName name="sub_239" localSheetId="1">'2 раздел '!#REF!</definedName>
    <definedName name="sub_239" localSheetId="2">'4-5 раздел  '!#REF!</definedName>
    <definedName name="sub_239" localSheetId="4">'муниц.задание мест.бюдж.'!#REF!</definedName>
    <definedName name="sub_239" localSheetId="5">область!#REF!</definedName>
    <definedName name="sub_239" localSheetId="7">пожарка!#REF!</definedName>
    <definedName name="sub_239" localSheetId="3">'показатели по поступл.и выпл.'!#REF!</definedName>
    <definedName name="sub_239" localSheetId="10">род.оплата!#REF!</definedName>
    <definedName name="sub_239" localSheetId="9">санитар.!#REF!</definedName>
    <definedName name="sub_239" localSheetId="11">свод!#REF!</definedName>
    <definedName name="sub_239" localSheetId="8">тревожка!#REF!</definedName>
    <definedName name="sub_239" localSheetId="6">энергосб!#REF!</definedName>
    <definedName name="sub_31" localSheetId="0">'1 раздел'!#REF!</definedName>
    <definedName name="sub_31" localSheetId="1">'2 раздел '!#REF!</definedName>
    <definedName name="sub_31" localSheetId="2">'4-5 раздел  '!#REF!</definedName>
    <definedName name="sub_31" localSheetId="4">'муниц.задание мест.бюдж.'!#REF!</definedName>
    <definedName name="sub_31" localSheetId="5">область!#REF!</definedName>
    <definedName name="sub_31" localSheetId="7">пожарка!#REF!</definedName>
    <definedName name="sub_31" localSheetId="3">'показатели по поступл.и выпл.'!#REF!</definedName>
    <definedName name="sub_31" localSheetId="10">род.оплата!#REF!</definedName>
    <definedName name="sub_31" localSheetId="9">санитар.!#REF!</definedName>
    <definedName name="sub_31" localSheetId="11">свод!#REF!</definedName>
    <definedName name="sub_31" localSheetId="8">тревожка!#REF!</definedName>
    <definedName name="sub_31" localSheetId="6">энергосб!#REF!</definedName>
    <definedName name="sub_32" localSheetId="0">'1 раздел'!#REF!</definedName>
    <definedName name="sub_32" localSheetId="1">'2 раздел '!#REF!</definedName>
    <definedName name="sub_32" localSheetId="2">'4-5 раздел  '!#REF!</definedName>
    <definedName name="sub_32" localSheetId="4">'муниц.задание мест.бюдж.'!#REF!</definedName>
    <definedName name="sub_32" localSheetId="5">область!#REF!</definedName>
    <definedName name="sub_32" localSheetId="7">пожарка!#REF!</definedName>
    <definedName name="sub_32" localSheetId="3">'показатели по поступл.и выпл.'!#REF!</definedName>
    <definedName name="sub_32" localSheetId="10">род.оплата!#REF!</definedName>
    <definedName name="sub_32" localSheetId="9">санитар.!#REF!</definedName>
    <definedName name="sub_32" localSheetId="11">свод!#REF!</definedName>
    <definedName name="sub_32" localSheetId="8">тревожка!#REF!</definedName>
    <definedName name="sub_32" localSheetId="6">энергосб!#REF!</definedName>
    <definedName name="sub_321" localSheetId="0">'1 раздел'!#REF!</definedName>
    <definedName name="sub_321" localSheetId="1">'2 раздел '!#REF!</definedName>
    <definedName name="sub_321" localSheetId="2">'4-5 раздел  '!#REF!</definedName>
    <definedName name="sub_321" localSheetId="4">'муниц.задание мест.бюдж.'!#REF!</definedName>
    <definedName name="sub_321" localSheetId="5">область!#REF!</definedName>
    <definedName name="sub_321" localSheetId="7">пожарка!#REF!</definedName>
    <definedName name="sub_321" localSheetId="3">'показатели по поступл.и выпл.'!#REF!</definedName>
    <definedName name="sub_321" localSheetId="10">род.оплата!#REF!</definedName>
    <definedName name="sub_321" localSheetId="9">санитар.!#REF!</definedName>
    <definedName name="sub_321" localSheetId="11">свод!#REF!</definedName>
    <definedName name="sub_321" localSheetId="8">тревожка!#REF!</definedName>
    <definedName name="sub_321" localSheetId="6">энергосб!#REF!</definedName>
    <definedName name="sub_3210" localSheetId="0">'1 раздел'!#REF!</definedName>
    <definedName name="sub_3210" localSheetId="1">'2 раздел '!#REF!</definedName>
    <definedName name="sub_3210" localSheetId="2">'4-5 раздел  '!#REF!</definedName>
    <definedName name="sub_3210" localSheetId="4">'муниц.задание мест.бюдж.'!#REF!</definedName>
    <definedName name="sub_3210" localSheetId="5">область!#REF!</definedName>
    <definedName name="sub_3210" localSheetId="7">пожарка!#REF!</definedName>
    <definedName name="sub_3210" localSheetId="3">'показатели по поступл.и выпл.'!#REF!</definedName>
    <definedName name="sub_3210" localSheetId="10">род.оплата!#REF!</definedName>
    <definedName name="sub_3210" localSheetId="9">санитар.!#REF!</definedName>
    <definedName name="sub_3210" localSheetId="11">свод!#REF!</definedName>
    <definedName name="sub_3210" localSheetId="8">тревожка!#REF!</definedName>
    <definedName name="sub_3210" localSheetId="6">энергосб!#REF!</definedName>
    <definedName name="sub_3211" localSheetId="0">'1 раздел'!#REF!</definedName>
    <definedName name="sub_3211" localSheetId="1">'2 раздел '!#REF!</definedName>
    <definedName name="sub_3211" localSheetId="2">'4-5 раздел  '!#REF!</definedName>
    <definedName name="sub_3211" localSheetId="4">'муниц.задание мест.бюдж.'!#REF!</definedName>
    <definedName name="sub_3211" localSheetId="5">область!#REF!</definedName>
    <definedName name="sub_3211" localSheetId="7">пожарка!#REF!</definedName>
    <definedName name="sub_3211" localSheetId="3">'показатели по поступл.и выпл.'!#REF!</definedName>
    <definedName name="sub_3211" localSheetId="10">род.оплата!#REF!</definedName>
    <definedName name="sub_3211" localSheetId="9">санитар.!#REF!</definedName>
    <definedName name="sub_3211" localSheetId="11">свод!#REF!</definedName>
    <definedName name="sub_3211" localSheetId="8">тревожка!#REF!</definedName>
    <definedName name="sub_3211" localSheetId="6">энергосб!#REF!</definedName>
    <definedName name="sub_3212" localSheetId="0">'1 раздел'!#REF!</definedName>
    <definedName name="sub_3212" localSheetId="1">'2 раздел '!#REF!</definedName>
    <definedName name="sub_3212" localSheetId="2">'4-5 раздел  '!#REF!</definedName>
    <definedName name="sub_3212" localSheetId="4">'муниц.задание мест.бюдж.'!#REF!</definedName>
    <definedName name="sub_3212" localSheetId="5">область!#REF!</definedName>
    <definedName name="sub_3212" localSheetId="7">пожарка!#REF!</definedName>
    <definedName name="sub_3212" localSheetId="3">'показатели по поступл.и выпл.'!#REF!</definedName>
    <definedName name="sub_3212" localSheetId="10">род.оплата!#REF!</definedName>
    <definedName name="sub_3212" localSheetId="9">санитар.!#REF!</definedName>
    <definedName name="sub_3212" localSheetId="11">свод!#REF!</definedName>
    <definedName name="sub_3212" localSheetId="8">тревожка!#REF!</definedName>
    <definedName name="sub_3212" localSheetId="6">энергосб!#REF!</definedName>
    <definedName name="sub_3213" localSheetId="0">'1 раздел'!#REF!</definedName>
    <definedName name="sub_3213" localSheetId="1">'2 раздел '!#REF!</definedName>
    <definedName name="sub_3213" localSheetId="2">'4-5 раздел  '!#REF!</definedName>
    <definedName name="sub_3213" localSheetId="4">'муниц.задание мест.бюдж.'!#REF!</definedName>
    <definedName name="sub_3213" localSheetId="5">область!#REF!</definedName>
    <definedName name="sub_3213" localSheetId="7">пожарка!#REF!</definedName>
    <definedName name="sub_3213" localSheetId="3">'показатели по поступл.и выпл.'!#REF!</definedName>
    <definedName name="sub_3213" localSheetId="10">род.оплата!#REF!</definedName>
    <definedName name="sub_3213" localSheetId="9">санитар.!#REF!</definedName>
    <definedName name="sub_3213" localSheetId="11">свод!#REF!</definedName>
    <definedName name="sub_3213" localSheetId="8">тревожка!#REF!</definedName>
    <definedName name="sub_3213" localSheetId="6">энергосб!#REF!</definedName>
    <definedName name="sub_322" localSheetId="0">'1 раздел'!#REF!</definedName>
    <definedName name="sub_322" localSheetId="1">'2 раздел '!#REF!</definedName>
    <definedName name="sub_322" localSheetId="2">'4-5 раздел  '!#REF!</definedName>
    <definedName name="sub_322" localSheetId="4">'муниц.задание мест.бюдж.'!#REF!</definedName>
    <definedName name="sub_322" localSheetId="5">область!#REF!</definedName>
    <definedName name="sub_322" localSheetId="7">пожарка!#REF!</definedName>
    <definedName name="sub_322" localSheetId="3">'показатели по поступл.и выпл.'!#REF!</definedName>
    <definedName name="sub_322" localSheetId="10">род.оплата!#REF!</definedName>
    <definedName name="sub_322" localSheetId="9">санитар.!#REF!</definedName>
    <definedName name="sub_322" localSheetId="11">свод!#REF!</definedName>
    <definedName name="sub_322" localSheetId="8">тревожка!#REF!</definedName>
    <definedName name="sub_322" localSheetId="6">энергосб!#REF!</definedName>
    <definedName name="sub_323" localSheetId="0">'1 раздел'!#REF!</definedName>
    <definedName name="sub_323" localSheetId="1">'2 раздел '!#REF!</definedName>
    <definedName name="sub_323" localSheetId="2">'4-5 раздел  '!#REF!</definedName>
    <definedName name="sub_323" localSheetId="4">'муниц.задание мест.бюдж.'!#REF!</definedName>
    <definedName name="sub_323" localSheetId="5">область!#REF!</definedName>
    <definedName name="sub_323" localSheetId="7">пожарка!#REF!</definedName>
    <definedName name="sub_323" localSheetId="3">'показатели по поступл.и выпл.'!#REF!</definedName>
    <definedName name="sub_323" localSheetId="10">род.оплата!#REF!</definedName>
    <definedName name="sub_323" localSheetId="9">санитар.!#REF!</definedName>
    <definedName name="sub_323" localSheetId="11">свод!#REF!</definedName>
    <definedName name="sub_323" localSheetId="8">тревожка!#REF!</definedName>
    <definedName name="sub_323" localSheetId="6">энергосб!#REF!</definedName>
    <definedName name="sub_324" localSheetId="0">'1 раздел'!#REF!</definedName>
    <definedName name="sub_324" localSheetId="1">'2 раздел '!#REF!</definedName>
    <definedName name="sub_324" localSheetId="2">'4-5 раздел  '!#REF!</definedName>
    <definedName name="sub_324" localSheetId="4">'муниц.задание мест.бюдж.'!#REF!</definedName>
    <definedName name="sub_324" localSheetId="5">область!#REF!</definedName>
    <definedName name="sub_324" localSheetId="7">пожарка!#REF!</definedName>
    <definedName name="sub_324" localSheetId="3">'показатели по поступл.и выпл.'!#REF!</definedName>
    <definedName name="sub_324" localSheetId="10">род.оплата!#REF!</definedName>
    <definedName name="sub_324" localSheetId="9">санитар.!#REF!</definedName>
    <definedName name="sub_324" localSheetId="11">свод!#REF!</definedName>
    <definedName name="sub_324" localSheetId="8">тревожка!#REF!</definedName>
    <definedName name="sub_324" localSheetId="6">энергосб!#REF!</definedName>
    <definedName name="sub_325" localSheetId="0">'1 раздел'!#REF!</definedName>
    <definedName name="sub_325" localSheetId="1">'2 раздел '!#REF!</definedName>
    <definedName name="sub_325" localSheetId="2">'4-5 раздел  '!#REF!</definedName>
    <definedName name="sub_325" localSheetId="4">'муниц.задание мест.бюдж.'!#REF!</definedName>
    <definedName name="sub_325" localSheetId="5">область!#REF!</definedName>
    <definedName name="sub_325" localSheetId="7">пожарка!#REF!</definedName>
    <definedName name="sub_325" localSheetId="3">'показатели по поступл.и выпл.'!#REF!</definedName>
    <definedName name="sub_325" localSheetId="10">род.оплата!#REF!</definedName>
    <definedName name="sub_325" localSheetId="9">санитар.!#REF!</definedName>
    <definedName name="sub_325" localSheetId="11">свод!#REF!</definedName>
    <definedName name="sub_325" localSheetId="8">тревожка!#REF!</definedName>
    <definedName name="sub_325" localSheetId="6">энергосб!#REF!</definedName>
    <definedName name="sub_326" localSheetId="0">'1 раздел'!#REF!</definedName>
    <definedName name="sub_326" localSheetId="1">'2 раздел '!#REF!</definedName>
    <definedName name="sub_326" localSheetId="2">'4-5 раздел  '!#REF!</definedName>
    <definedName name="sub_326" localSheetId="4">'муниц.задание мест.бюдж.'!#REF!</definedName>
    <definedName name="sub_326" localSheetId="5">область!#REF!</definedName>
    <definedName name="sub_326" localSheetId="7">пожарка!#REF!</definedName>
    <definedName name="sub_326" localSheetId="3">'показатели по поступл.и выпл.'!#REF!</definedName>
    <definedName name="sub_326" localSheetId="10">род.оплата!#REF!</definedName>
    <definedName name="sub_326" localSheetId="9">санитар.!#REF!</definedName>
    <definedName name="sub_326" localSheetId="11">свод!#REF!</definedName>
    <definedName name="sub_326" localSheetId="8">тревожка!#REF!</definedName>
    <definedName name="sub_326" localSheetId="6">энергосб!#REF!</definedName>
    <definedName name="sub_327" localSheetId="0">'1 раздел'!#REF!</definedName>
    <definedName name="sub_327" localSheetId="1">'2 раздел '!#REF!</definedName>
    <definedName name="sub_327" localSheetId="2">'4-5 раздел  '!#REF!</definedName>
    <definedName name="sub_327" localSheetId="4">'муниц.задание мест.бюдж.'!#REF!</definedName>
    <definedName name="sub_327" localSheetId="5">область!#REF!</definedName>
    <definedName name="sub_327" localSheetId="7">пожарка!#REF!</definedName>
    <definedName name="sub_327" localSheetId="3">'показатели по поступл.и выпл.'!#REF!</definedName>
    <definedName name="sub_327" localSheetId="10">род.оплата!#REF!</definedName>
    <definedName name="sub_327" localSheetId="9">санитар.!#REF!</definedName>
    <definedName name="sub_327" localSheetId="11">свод!#REF!</definedName>
    <definedName name="sub_327" localSheetId="8">тревожка!#REF!</definedName>
    <definedName name="sub_327" localSheetId="6">энергосб!#REF!</definedName>
    <definedName name="sub_328" localSheetId="0">'1 раздел'!#REF!</definedName>
    <definedName name="sub_328" localSheetId="1">'2 раздел '!#REF!</definedName>
    <definedName name="sub_328" localSheetId="2">'4-5 раздел  '!#REF!</definedName>
    <definedName name="sub_328" localSheetId="4">'муниц.задание мест.бюдж.'!#REF!</definedName>
    <definedName name="sub_328" localSheetId="5">область!#REF!</definedName>
    <definedName name="sub_328" localSheetId="7">пожарка!#REF!</definedName>
    <definedName name="sub_328" localSheetId="3">'показатели по поступл.и выпл.'!#REF!</definedName>
    <definedName name="sub_328" localSheetId="10">род.оплата!#REF!</definedName>
    <definedName name="sub_328" localSheetId="9">санитар.!#REF!</definedName>
    <definedName name="sub_328" localSheetId="11">свод!#REF!</definedName>
    <definedName name="sub_328" localSheetId="8">тревожка!#REF!</definedName>
    <definedName name="sub_328" localSheetId="6">энергосб!#REF!</definedName>
    <definedName name="sub_329" localSheetId="0">'1 раздел'!#REF!</definedName>
    <definedName name="sub_329" localSheetId="1">'2 раздел '!#REF!</definedName>
    <definedName name="sub_329" localSheetId="2">'4-5 раздел  '!#REF!</definedName>
    <definedName name="sub_329" localSheetId="4">'муниц.задание мест.бюдж.'!#REF!</definedName>
    <definedName name="sub_329" localSheetId="5">область!#REF!</definedName>
    <definedName name="sub_329" localSheetId="7">пожарка!#REF!</definedName>
    <definedName name="sub_329" localSheetId="3">'показатели по поступл.и выпл.'!#REF!</definedName>
    <definedName name="sub_329" localSheetId="10">род.оплата!#REF!</definedName>
    <definedName name="sub_329" localSheetId="9">санитар.!#REF!</definedName>
    <definedName name="sub_329" localSheetId="11">свод!#REF!</definedName>
    <definedName name="sub_329" localSheetId="8">тревожка!#REF!</definedName>
    <definedName name="sub_329" localSheetId="6">энергосб!#REF!</definedName>
    <definedName name="sub_33" localSheetId="0">'1 раздел'!#REF!</definedName>
    <definedName name="sub_33" localSheetId="1">'2 раздел '!#REF!</definedName>
    <definedName name="sub_33" localSheetId="2">'4-5 раздел  '!#REF!</definedName>
    <definedName name="sub_33" localSheetId="4">'муниц.задание мест.бюдж.'!#REF!</definedName>
    <definedName name="sub_33" localSheetId="5">область!#REF!</definedName>
    <definedName name="sub_33" localSheetId="7">пожарка!#REF!</definedName>
    <definedName name="sub_33" localSheetId="3">'показатели по поступл.и выпл.'!#REF!</definedName>
    <definedName name="sub_33" localSheetId="10">род.оплата!#REF!</definedName>
    <definedName name="sub_33" localSheetId="9">санитар.!#REF!</definedName>
    <definedName name="sub_33" localSheetId="11">свод!#REF!</definedName>
    <definedName name="sub_33" localSheetId="8">тревожка!#REF!</definedName>
    <definedName name="sub_33" localSheetId="6">энергосб!#REF!</definedName>
    <definedName name="sub_331" localSheetId="0">'1 раздел'!#REF!</definedName>
    <definedName name="sub_331" localSheetId="1">'2 раздел '!#REF!</definedName>
    <definedName name="sub_331" localSheetId="2">'4-5 раздел  '!#REF!</definedName>
    <definedName name="sub_331" localSheetId="4">'муниц.задание мест.бюдж.'!#REF!</definedName>
    <definedName name="sub_331" localSheetId="5">область!#REF!</definedName>
    <definedName name="sub_331" localSheetId="7">пожарка!#REF!</definedName>
    <definedName name="sub_331" localSheetId="3">'показатели по поступл.и выпл.'!#REF!</definedName>
    <definedName name="sub_331" localSheetId="10">род.оплата!#REF!</definedName>
    <definedName name="sub_331" localSheetId="9">санитар.!#REF!</definedName>
    <definedName name="sub_331" localSheetId="11">свод!#REF!</definedName>
    <definedName name="sub_331" localSheetId="8">тревожка!#REF!</definedName>
    <definedName name="sub_331" localSheetId="6">энергосб!#REF!</definedName>
    <definedName name="sub_3310" localSheetId="0">'1 раздел'!#REF!</definedName>
    <definedName name="sub_3310" localSheetId="1">'2 раздел '!#REF!</definedName>
    <definedName name="sub_3310" localSheetId="2">'4-5 раздел  '!#REF!</definedName>
    <definedName name="sub_3310" localSheetId="4">'муниц.задание мест.бюдж.'!#REF!</definedName>
    <definedName name="sub_3310" localSheetId="5">область!#REF!</definedName>
    <definedName name="sub_3310" localSheetId="7">пожарка!#REF!</definedName>
    <definedName name="sub_3310" localSheetId="3">'показатели по поступл.и выпл.'!#REF!</definedName>
    <definedName name="sub_3310" localSheetId="10">род.оплата!#REF!</definedName>
    <definedName name="sub_3310" localSheetId="9">санитар.!#REF!</definedName>
    <definedName name="sub_3310" localSheetId="11">свод!#REF!</definedName>
    <definedName name="sub_3310" localSheetId="8">тревожка!#REF!</definedName>
    <definedName name="sub_3310" localSheetId="6">энергосб!#REF!</definedName>
    <definedName name="sub_3311" localSheetId="0">'1 раздел'!#REF!</definedName>
    <definedName name="sub_3311" localSheetId="1">'2 раздел '!#REF!</definedName>
    <definedName name="sub_3311" localSheetId="2">'4-5 раздел  '!#REF!</definedName>
    <definedName name="sub_3311" localSheetId="4">'муниц.задание мест.бюдж.'!#REF!</definedName>
    <definedName name="sub_3311" localSheetId="5">область!#REF!</definedName>
    <definedName name="sub_3311" localSheetId="7">пожарка!#REF!</definedName>
    <definedName name="sub_3311" localSheetId="3">'показатели по поступл.и выпл.'!#REF!</definedName>
    <definedName name="sub_3311" localSheetId="10">род.оплата!#REF!</definedName>
    <definedName name="sub_3311" localSheetId="9">санитар.!#REF!</definedName>
    <definedName name="sub_3311" localSheetId="11">свод!#REF!</definedName>
    <definedName name="sub_3311" localSheetId="8">тревожка!#REF!</definedName>
    <definedName name="sub_3311" localSheetId="6">энергосб!#REF!</definedName>
    <definedName name="sub_3312" localSheetId="0">'1 раздел'!#REF!</definedName>
    <definedName name="sub_3312" localSheetId="1">'2 раздел '!#REF!</definedName>
    <definedName name="sub_3312" localSheetId="2">'4-5 раздел  '!#REF!</definedName>
    <definedName name="sub_3312" localSheetId="4">'муниц.задание мест.бюдж.'!#REF!</definedName>
    <definedName name="sub_3312" localSheetId="5">область!#REF!</definedName>
    <definedName name="sub_3312" localSheetId="7">пожарка!#REF!</definedName>
    <definedName name="sub_3312" localSheetId="3">'показатели по поступл.и выпл.'!#REF!</definedName>
    <definedName name="sub_3312" localSheetId="10">род.оплата!#REF!</definedName>
    <definedName name="sub_3312" localSheetId="9">санитар.!#REF!</definedName>
    <definedName name="sub_3312" localSheetId="11">свод!#REF!</definedName>
    <definedName name="sub_3312" localSheetId="8">тревожка!#REF!</definedName>
    <definedName name="sub_3312" localSheetId="6">энергосб!#REF!</definedName>
    <definedName name="sub_3313" localSheetId="0">'1 раздел'!#REF!</definedName>
    <definedName name="sub_3313" localSheetId="1">'2 раздел '!#REF!</definedName>
    <definedName name="sub_3313" localSheetId="2">'4-5 раздел  '!#REF!</definedName>
    <definedName name="sub_3313" localSheetId="4">'муниц.задание мест.бюдж.'!#REF!</definedName>
    <definedName name="sub_3313" localSheetId="5">область!#REF!</definedName>
    <definedName name="sub_3313" localSheetId="7">пожарка!#REF!</definedName>
    <definedName name="sub_3313" localSheetId="3">'показатели по поступл.и выпл.'!#REF!</definedName>
    <definedName name="sub_3313" localSheetId="10">род.оплата!#REF!</definedName>
    <definedName name="sub_3313" localSheetId="9">санитар.!#REF!</definedName>
    <definedName name="sub_3313" localSheetId="11">свод!#REF!</definedName>
    <definedName name="sub_3313" localSheetId="8">тревожка!#REF!</definedName>
    <definedName name="sub_3313" localSheetId="6">энергосб!#REF!</definedName>
    <definedName name="sub_332" localSheetId="0">'1 раздел'!#REF!</definedName>
    <definedName name="sub_332" localSheetId="1">'2 раздел '!#REF!</definedName>
    <definedName name="sub_332" localSheetId="2">'4-5 раздел  '!#REF!</definedName>
    <definedName name="sub_332" localSheetId="4">'муниц.задание мест.бюдж.'!#REF!</definedName>
    <definedName name="sub_332" localSheetId="5">область!#REF!</definedName>
    <definedName name="sub_332" localSheetId="7">пожарка!#REF!</definedName>
    <definedName name="sub_332" localSheetId="3">'показатели по поступл.и выпл.'!#REF!</definedName>
    <definedName name="sub_332" localSheetId="10">род.оплата!#REF!</definedName>
    <definedName name="sub_332" localSheetId="9">санитар.!#REF!</definedName>
    <definedName name="sub_332" localSheetId="11">свод!#REF!</definedName>
    <definedName name="sub_332" localSheetId="8">тревожка!#REF!</definedName>
    <definedName name="sub_332" localSheetId="6">энергосб!#REF!</definedName>
    <definedName name="sub_333" localSheetId="0">'1 раздел'!#REF!</definedName>
    <definedName name="sub_333" localSheetId="1">'2 раздел '!#REF!</definedName>
    <definedName name="sub_333" localSheetId="2">'4-5 раздел  '!#REF!</definedName>
    <definedName name="sub_333" localSheetId="4">'муниц.задание мест.бюдж.'!#REF!</definedName>
    <definedName name="sub_333" localSheetId="5">область!#REF!</definedName>
    <definedName name="sub_333" localSheetId="7">пожарка!#REF!</definedName>
    <definedName name="sub_333" localSheetId="3">'показатели по поступл.и выпл.'!#REF!</definedName>
    <definedName name="sub_333" localSheetId="10">род.оплата!#REF!</definedName>
    <definedName name="sub_333" localSheetId="9">санитар.!#REF!</definedName>
    <definedName name="sub_333" localSheetId="11">свод!#REF!</definedName>
    <definedName name="sub_333" localSheetId="8">тревожка!#REF!</definedName>
    <definedName name="sub_333" localSheetId="6">энергосб!#REF!</definedName>
    <definedName name="sub_334" localSheetId="0">'1 раздел'!#REF!</definedName>
    <definedName name="sub_334" localSheetId="1">'2 раздел '!#REF!</definedName>
    <definedName name="sub_334" localSheetId="2">'4-5 раздел  '!#REF!</definedName>
    <definedName name="sub_334" localSheetId="4">'муниц.задание мест.бюдж.'!#REF!</definedName>
    <definedName name="sub_334" localSheetId="5">область!#REF!</definedName>
    <definedName name="sub_334" localSheetId="7">пожарка!#REF!</definedName>
    <definedName name="sub_334" localSheetId="3">'показатели по поступл.и выпл.'!#REF!</definedName>
    <definedName name="sub_334" localSheetId="10">род.оплата!#REF!</definedName>
    <definedName name="sub_334" localSheetId="9">санитар.!#REF!</definedName>
    <definedName name="sub_334" localSheetId="11">свод!#REF!</definedName>
    <definedName name="sub_334" localSheetId="8">тревожка!#REF!</definedName>
    <definedName name="sub_334" localSheetId="6">энергосб!#REF!</definedName>
    <definedName name="sub_335" localSheetId="0">'1 раздел'!#REF!</definedName>
    <definedName name="sub_335" localSheetId="1">'2 раздел '!#REF!</definedName>
    <definedName name="sub_335" localSheetId="2">'4-5 раздел  '!#REF!</definedName>
    <definedName name="sub_335" localSheetId="4">'муниц.задание мест.бюдж.'!#REF!</definedName>
    <definedName name="sub_335" localSheetId="5">область!#REF!</definedName>
    <definedName name="sub_335" localSheetId="7">пожарка!#REF!</definedName>
    <definedName name="sub_335" localSheetId="3">'показатели по поступл.и выпл.'!#REF!</definedName>
    <definedName name="sub_335" localSheetId="10">род.оплата!#REF!</definedName>
    <definedName name="sub_335" localSheetId="9">санитар.!#REF!</definedName>
    <definedName name="sub_335" localSheetId="11">свод!#REF!</definedName>
    <definedName name="sub_335" localSheetId="8">тревожка!#REF!</definedName>
    <definedName name="sub_335" localSheetId="6">энергосб!#REF!</definedName>
    <definedName name="sub_336" localSheetId="0">'1 раздел'!#REF!</definedName>
    <definedName name="sub_336" localSheetId="1">'2 раздел '!#REF!</definedName>
    <definedName name="sub_336" localSheetId="2">'4-5 раздел  '!#REF!</definedName>
    <definedName name="sub_336" localSheetId="4">'муниц.задание мест.бюдж.'!#REF!</definedName>
    <definedName name="sub_336" localSheetId="5">область!#REF!</definedName>
    <definedName name="sub_336" localSheetId="7">пожарка!#REF!</definedName>
    <definedName name="sub_336" localSheetId="3">'показатели по поступл.и выпл.'!#REF!</definedName>
    <definedName name="sub_336" localSheetId="10">род.оплата!#REF!</definedName>
    <definedName name="sub_336" localSheetId="9">санитар.!#REF!</definedName>
    <definedName name="sub_336" localSheetId="11">свод!#REF!</definedName>
    <definedName name="sub_336" localSheetId="8">тревожка!#REF!</definedName>
    <definedName name="sub_336" localSheetId="6">энергосб!#REF!</definedName>
    <definedName name="sub_337" localSheetId="0">'1 раздел'!#REF!</definedName>
    <definedName name="sub_337" localSheetId="1">'2 раздел '!#REF!</definedName>
    <definedName name="sub_337" localSheetId="2">'4-5 раздел  '!#REF!</definedName>
    <definedName name="sub_337" localSheetId="4">'муниц.задание мест.бюдж.'!#REF!</definedName>
    <definedName name="sub_337" localSheetId="5">область!#REF!</definedName>
    <definedName name="sub_337" localSheetId="7">пожарка!#REF!</definedName>
    <definedName name="sub_337" localSheetId="3">'показатели по поступл.и выпл.'!#REF!</definedName>
    <definedName name="sub_337" localSheetId="10">род.оплата!#REF!</definedName>
    <definedName name="sub_337" localSheetId="9">санитар.!#REF!</definedName>
    <definedName name="sub_337" localSheetId="11">свод!#REF!</definedName>
    <definedName name="sub_337" localSheetId="8">тревожка!#REF!</definedName>
    <definedName name="sub_337" localSheetId="6">энергосб!#REF!</definedName>
    <definedName name="sub_338" localSheetId="0">'1 раздел'!#REF!</definedName>
    <definedName name="sub_338" localSheetId="1">'2 раздел '!#REF!</definedName>
    <definedName name="sub_338" localSheetId="2">'4-5 раздел  '!#REF!</definedName>
    <definedName name="sub_338" localSheetId="4">'муниц.задание мест.бюдж.'!#REF!</definedName>
    <definedName name="sub_338" localSheetId="5">область!#REF!</definedName>
    <definedName name="sub_338" localSheetId="7">пожарка!#REF!</definedName>
    <definedName name="sub_338" localSheetId="3">'показатели по поступл.и выпл.'!#REF!</definedName>
    <definedName name="sub_338" localSheetId="10">род.оплата!#REF!</definedName>
    <definedName name="sub_338" localSheetId="9">санитар.!#REF!</definedName>
    <definedName name="sub_338" localSheetId="11">свод!#REF!</definedName>
    <definedName name="sub_338" localSheetId="8">тревожка!#REF!</definedName>
    <definedName name="sub_338" localSheetId="6">энергосб!#REF!</definedName>
    <definedName name="sub_339" localSheetId="0">'1 раздел'!#REF!</definedName>
    <definedName name="sub_339" localSheetId="1">'2 раздел '!#REF!</definedName>
    <definedName name="sub_339" localSheetId="2">'4-5 раздел  '!#REF!</definedName>
    <definedName name="sub_339" localSheetId="4">'муниц.задание мест.бюдж.'!#REF!</definedName>
    <definedName name="sub_339" localSheetId="5">область!#REF!</definedName>
    <definedName name="sub_339" localSheetId="7">пожарка!#REF!</definedName>
    <definedName name="sub_339" localSheetId="3">'показатели по поступл.и выпл.'!#REF!</definedName>
    <definedName name="sub_339" localSheetId="10">род.оплата!#REF!</definedName>
    <definedName name="sub_339" localSheetId="9">санитар.!#REF!</definedName>
    <definedName name="sub_339" localSheetId="11">свод!#REF!</definedName>
    <definedName name="sub_339" localSheetId="8">тревожка!#REF!</definedName>
    <definedName name="sub_339" localSheetId="6">энергосб!#REF!</definedName>
  </definedNames>
  <calcPr calcId="145621"/>
</workbook>
</file>

<file path=xl/calcChain.xml><?xml version="1.0" encoding="utf-8"?>
<calcChain xmlns="http://schemas.openxmlformats.org/spreadsheetml/2006/main">
  <c r="C33" i="51" l="1"/>
  <c r="E25" i="49"/>
  <c r="E35" i="49"/>
  <c r="E27" i="49"/>
  <c r="E96" i="49"/>
  <c r="E28" i="49"/>
  <c r="E102" i="49"/>
  <c r="E101" i="49"/>
  <c r="E100" i="49"/>
  <c r="E99" i="49"/>
  <c r="E98" i="49"/>
  <c r="E97" i="49"/>
  <c r="E94" i="49"/>
  <c r="E87" i="49"/>
  <c r="E77" i="49"/>
  <c r="E74" i="49"/>
  <c r="E73" i="49"/>
  <c r="E72" i="49"/>
  <c r="E62" i="49"/>
  <c r="E61" i="49"/>
  <c r="E60" i="49"/>
  <c r="E59" i="49"/>
  <c r="E56" i="49"/>
  <c r="E55" i="49"/>
  <c r="E49" i="49"/>
  <c r="E43" i="49"/>
  <c r="E42" i="49"/>
  <c r="E41" i="49"/>
  <c r="E40" i="49"/>
  <c r="E37" i="49"/>
  <c r="E36" i="49"/>
  <c r="E34" i="49"/>
  <c r="E33" i="49"/>
  <c r="E32" i="49"/>
  <c r="E12" i="49"/>
  <c r="C25" i="49"/>
  <c r="C66" i="49"/>
  <c r="C96" i="49"/>
  <c r="C12" i="49"/>
  <c r="C102" i="49"/>
  <c r="C101" i="49"/>
  <c r="C100" i="49"/>
  <c r="C98" i="49"/>
  <c r="C97" i="49"/>
  <c r="C94" i="49"/>
  <c r="C87" i="49"/>
  <c r="C77" i="49"/>
  <c r="C74" i="49"/>
  <c r="C73" i="49"/>
  <c r="C72" i="49"/>
  <c r="C62" i="49"/>
  <c r="C59" i="49"/>
  <c r="C56" i="49"/>
  <c r="C55" i="49"/>
  <c r="C49" i="49"/>
  <c r="C43" i="49"/>
  <c r="C42" i="49"/>
  <c r="C40" i="49"/>
  <c r="C37" i="49"/>
  <c r="C36" i="49"/>
  <c r="C34" i="49"/>
  <c r="D37" i="49"/>
  <c r="D36" i="49"/>
  <c r="D12" i="49"/>
  <c r="D102" i="49"/>
  <c r="D101" i="49"/>
  <c r="D100" i="49"/>
  <c r="D98" i="49"/>
  <c r="D97" i="49"/>
  <c r="D94" i="49"/>
  <c r="D87" i="49"/>
  <c r="D72" i="49"/>
  <c r="D77" i="49"/>
  <c r="D74" i="49"/>
  <c r="D73" i="49"/>
  <c r="D62" i="49"/>
  <c r="D59" i="49"/>
  <c r="D56" i="49"/>
  <c r="D55" i="49"/>
  <c r="D54" i="49"/>
  <c r="D49" i="49"/>
  <c r="D43" i="49"/>
  <c r="D42" i="49"/>
  <c r="D40" i="49"/>
  <c r="D34" i="49"/>
  <c r="D28" i="49"/>
  <c r="C28" i="49"/>
  <c r="E25" i="52"/>
  <c r="E35" i="52"/>
  <c r="G58" i="40"/>
  <c r="E58" i="40"/>
  <c r="C35" i="40"/>
  <c r="C58" i="40"/>
  <c r="C48" i="40"/>
  <c r="C95" i="53"/>
  <c r="J98" i="51"/>
  <c r="F56" i="51"/>
  <c r="C37" i="51"/>
  <c r="D37" i="51" s="1"/>
  <c r="D26" i="51"/>
  <c r="I56" i="51"/>
  <c r="J34" i="51"/>
  <c r="J31" i="51"/>
  <c r="J30" i="51"/>
  <c r="J26" i="51"/>
  <c r="I18" i="51"/>
  <c r="G98" i="51"/>
  <c r="G71" i="51"/>
  <c r="G52" i="51"/>
  <c r="G26" i="51"/>
  <c r="G30" i="51"/>
  <c r="G31" i="51"/>
  <c r="G18" i="51"/>
  <c r="G10" i="51"/>
  <c r="G8" i="51"/>
  <c r="F8" i="51"/>
  <c r="C8" i="51"/>
  <c r="E54" i="49" l="1"/>
  <c r="D33" i="49"/>
  <c r="D32" i="49"/>
  <c r="C54" i="49"/>
  <c r="C33" i="49"/>
  <c r="C32" i="49"/>
  <c r="E50" i="45"/>
  <c r="D50" i="45"/>
  <c r="C50" i="45"/>
  <c r="G96" i="52"/>
  <c r="E96" i="52"/>
  <c r="E95" i="52" s="1"/>
  <c r="C96" i="52"/>
  <c r="G95" i="52"/>
  <c r="C95" i="52"/>
  <c r="G93" i="52"/>
  <c r="G92" i="52" s="1"/>
  <c r="E93" i="52"/>
  <c r="E92" i="52" s="1"/>
  <c r="C93" i="52"/>
  <c r="G86" i="52"/>
  <c r="E86" i="52"/>
  <c r="C86" i="52"/>
  <c r="G75" i="52"/>
  <c r="G66" i="52" s="1"/>
  <c r="E75" i="52"/>
  <c r="E66" i="52" s="1"/>
  <c r="C75" i="52"/>
  <c r="C66" i="52"/>
  <c r="G58" i="52"/>
  <c r="E58" i="52"/>
  <c r="C58" i="52"/>
  <c r="H50" i="52"/>
  <c r="H35" i="52" s="1"/>
  <c r="H25" i="52" s="1"/>
  <c r="G50" i="52"/>
  <c r="G48" i="52" s="1"/>
  <c r="F50" i="52"/>
  <c r="F35" i="52" s="1"/>
  <c r="F25" i="52" s="1"/>
  <c r="E50" i="52"/>
  <c r="D50" i="52"/>
  <c r="D35" i="52" s="1"/>
  <c r="D25" i="52" s="1"/>
  <c r="C50" i="52"/>
  <c r="C48" i="52" s="1"/>
  <c r="E48" i="52"/>
  <c r="G39" i="52"/>
  <c r="G38" i="52" s="1"/>
  <c r="E39" i="52"/>
  <c r="E38" i="52" s="1"/>
  <c r="C39" i="52"/>
  <c r="C38" i="52"/>
  <c r="C35" i="52" s="1"/>
  <c r="C25" i="52" s="1"/>
  <c r="G29" i="52"/>
  <c r="G27" i="52" s="1"/>
  <c r="E29" i="52"/>
  <c r="E27" i="52" s="1"/>
  <c r="C29" i="52"/>
  <c r="C27" i="52"/>
  <c r="J100" i="51"/>
  <c r="G100" i="51"/>
  <c r="D100" i="51"/>
  <c r="J99" i="51"/>
  <c r="G99" i="51"/>
  <c r="D99" i="51"/>
  <c r="D98" i="51"/>
  <c r="I97" i="51"/>
  <c r="F97" i="51"/>
  <c r="J96" i="51"/>
  <c r="G96" i="51"/>
  <c r="D96" i="51"/>
  <c r="J95" i="51"/>
  <c r="G95" i="51"/>
  <c r="D95" i="51"/>
  <c r="J92" i="51"/>
  <c r="J91" i="51" s="1"/>
  <c r="G92" i="51"/>
  <c r="G91" i="51" s="1"/>
  <c r="D92" i="51"/>
  <c r="D91" i="51" s="1"/>
  <c r="I91" i="51"/>
  <c r="F91" i="51"/>
  <c r="C91" i="51"/>
  <c r="J85" i="51"/>
  <c r="J84" i="51" s="1"/>
  <c r="G85" i="51"/>
  <c r="G84" i="51" s="1"/>
  <c r="D85" i="51"/>
  <c r="D84" i="51" s="1"/>
  <c r="I84" i="51"/>
  <c r="F84" i="51"/>
  <c r="C84" i="51"/>
  <c r="I76" i="51"/>
  <c r="C76" i="51"/>
  <c r="J75" i="51"/>
  <c r="J73" i="51" s="1"/>
  <c r="G75" i="51"/>
  <c r="G73" i="51" s="1"/>
  <c r="D75" i="51"/>
  <c r="C74" i="51"/>
  <c r="I73" i="51"/>
  <c r="F73" i="51"/>
  <c r="D73" i="51"/>
  <c r="C73" i="51"/>
  <c r="J72" i="51"/>
  <c r="G72" i="51"/>
  <c r="D72" i="51"/>
  <c r="J71" i="51"/>
  <c r="D71" i="51"/>
  <c r="J70" i="51"/>
  <c r="G70" i="51"/>
  <c r="D70" i="51"/>
  <c r="I69" i="51"/>
  <c r="C69" i="51"/>
  <c r="I68" i="51"/>
  <c r="C68" i="51"/>
  <c r="I67" i="51"/>
  <c r="C67" i="51"/>
  <c r="I66" i="51"/>
  <c r="C66" i="51"/>
  <c r="C64" i="51"/>
  <c r="I63" i="51"/>
  <c r="C63" i="51"/>
  <c r="I62" i="51"/>
  <c r="C62" i="51"/>
  <c r="I61" i="51"/>
  <c r="C61" i="51"/>
  <c r="J60" i="51"/>
  <c r="G60" i="51"/>
  <c r="D60" i="51"/>
  <c r="I59" i="51"/>
  <c r="F59" i="51"/>
  <c r="C59" i="51"/>
  <c r="J58" i="51"/>
  <c r="G58" i="51"/>
  <c r="D58" i="51"/>
  <c r="J57" i="51"/>
  <c r="G57" i="51"/>
  <c r="D57" i="51"/>
  <c r="J56" i="51"/>
  <c r="G56" i="51"/>
  <c r="I55" i="51"/>
  <c r="C55" i="51"/>
  <c r="J54" i="51"/>
  <c r="G54" i="51"/>
  <c r="D54" i="51"/>
  <c r="J53" i="51"/>
  <c r="G53" i="51"/>
  <c r="D53" i="51"/>
  <c r="J52" i="51"/>
  <c r="D52" i="51"/>
  <c r="D51" i="51"/>
  <c r="I50" i="51"/>
  <c r="C50" i="51"/>
  <c r="I49" i="51"/>
  <c r="C49" i="51"/>
  <c r="I48" i="51"/>
  <c r="F48" i="51"/>
  <c r="F46" i="51" s="1"/>
  <c r="G46" i="51" s="1"/>
  <c r="C48" i="51"/>
  <c r="J47" i="51"/>
  <c r="G47" i="51"/>
  <c r="D47" i="51"/>
  <c r="I46" i="51"/>
  <c r="J41" i="51"/>
  <c r="G41" i="51"/>
  <c r="D41" i="51"/>
  <c r="J40" i="51"/>
  <c r="G40" i="51"/>
  <c r="D40" i="51"/>
  <c r="I39" i="51"/>
  <c r="J39" i="51" s="1"/>
  <c r="D39" i="51"/>
  <c r="J38" i="51"/>
  <c r="G38" i="51"/>
  <c r="D38" i="51"/>
  <c r="J35" i="51"/>
  <c r="G35" i="51"/>
  <c r="D35" i="51"/>
  <c r="G34" i="51"/>
  <c r="D34" i="51"/>
  <c r="J32" i="51"/>
  <c r="G32" i="51"/>
  <c r="D32" i="51"/>
  <c r="D31" i="51"/>
  <c r="D30" i="51"/>
  <c r="C29" i="51"/>
  <c r="D29" i="51" s="1"/>
  <c r="I28" i="51"/>
  <c r="J28" i="51" s="1"/>
  <c r="J27" i="51" s="1"/>
  <c r="J25" i="51" s="1"/>
  <c r="F28" i="51"/>
  <c r="G28" i="51" s="1"/>
  <c r="G27" i="51" s="1"/>
  <c r="G25" i="51" s="1"/>
  <c r="C28" i="51"/>
  <c r="D28" i="51" s="1"/>
  <c r="I27" i="51"/>
  <c r="I25" i="51" s="1"/>
  <c r="F27" i="51"/>
  <c r="F25" i="51" s="1"/>
  <c r="C27" i="51"/>
  <c r="D27" i="51" s="1"/>
  <c r="J22" i="51"/>
  <c r="G22" i="51"/>
  <c r="D22" i="51"/>
  <c r="J21" i="51"/>
  <c r="J20" i="51"/>
  <c r="D20" i="51"/>
  <c r="J19" i="51"/>
  <c r="J17" i="51"/>
  <c r="J16" i="51"/>
  <c r="J15" i="51"/>
  <c r="J14" i="51"/>
  <c r="J13" i="51"/>
  <c r="G13" i="51"/>
  <c r="D13" i="51"/>
  <c r="J12" i="51"/>
  <c r="G12" i="51"/>
  <c r="D12" i="51"/>
  <c r="J11" i="51"/>
  <c r="G11" i="51"/>
  <c r="D11" i="51"/>
  <c r="J10" i="51"/>
  <c r="D10" i="51"/>
  <c r="D8" i="51" s="1"/>
  <c r="G25" i="52" l="1"/>
  <c r="G35" i="52"/>
  <c r="C56" i="51"/>
  <c r="C46" i="51" s="1"/>
  <c r="D46" i="51" s="1"/>
  <c r="C92" i="52"/>
  <c r="C50" i="49"/>
  <c r="C48" i="49" s="1"/>
  <c r="J64" i="51"/>
  <c r="D25" i="51"/>
  <c r="J37" i="51"/>
  <c r="G94" i="51"/>
  <c r="G48" i="51"/>
  <c r="G37" i="51"/>
  <c r="D94" i="51"/>
  <c r="D93" i="51" s="1"/>
  <c r="D90" i="51" s="1"/>
  <c r="D64" i="51"/>
  <c r="D36" i="51"/>
  <c r="C25" i="51"/>
  <c r="D56" i="51"/>
  <c r="D48" i="51"/>
  <c r="J48" i="51"/>
  <c r="J46" i="51" s="1"/>
  <c r="J94" i="51"/>
  <c r="J18" i="51"/>
  <c r="J8" i="51" s="1"/>
  <c r="C36" i="51"/>
  <c r="F36" i="51"/>
  <c r="I36" i="51"/>
  <c r="F37" i="51"/>
  <c r="I37" i="51"/>
  <c r="F64" i="51"/>
  <c r="G64" i="51" s="1"/>
  <c r="I64" i="51"/>
  <c r="C94" i="51"/>
  <c r="C93" i="51" s="1"/>
  <c r="C90" i="51" s="1"/>
  <c r="F94" i="51"/>
  <c r="F93" i="51" s="1"/>
  <c r="I94" i="51"/>
  <c r="I93" i="51" s="1"/>
  <c r="D33" i="51" l="1"/>
  <c r="J93" i="51"/>
  <c r="I90" i="51"/>
  <c r="J90" i="51" s="1"/>
  <c r="G36" i="51"/>
  <c r="G33" i="51" s="1"/>
  <c r="F33" i="51"/>
  <c r="I8" i="51"/>
  <c r="G93" i="51"/>
  <c r="F90" i="51"/>
  <c r="G90" i="51" s="1"/>
  <c r="J36" i="51"/>
  <c r="J33" i="51" s="1"/>
  <c r="I33" i="51"/>
  <c r="C23" i="51"/>
  <c r="D23" i="51" s="1"/>
  <c r="I23" i="51" l="1"/>
  <c r="J23" i="51" s="1"/>
  <c r="F23" i="51"/>
  <c r="G23" i="51" s="1"/>
  <c r="C58" i="49" l="1"/>
  <c r="C35" i="49" s="1"/>
  <c r="E58" i="49"/>
  <c r="D58" i="49"/>
  <c r="E95" i="49"/>
  <c r="D96" i="49"/>
  <c r="D95" i="49" s="1"/>
  <c r="C95" i="49"/>
  <c r="E93" i="49"/>
  <c r="D93" i="49"/>
  <c r="C93" i="49"/>
  <c r="E86" i="49"/>
  <c r="D86" i="49"/>
  <c r="C86" i="49"/>
  <c r="E75" i="49"/>
  <c r="E66" i="49" s="1"/>
  <c r="D75" i="49"/>
  <c r="D66" i="49" s="1"/>
  <c r="C75" i="49"/>
  <c r="E50" i="49"/>
  <c r="E48" i="49" s="1"/>
  <c r="D50" i="49"/>
  <c r="E39" i="49"/>
  <c r="E38" i="49" s="1"/>
  <c r="D39" i="49"/>
  <c r="D38" i="49" s="1"/>
  <c r="C39" i="49"/>
  <c r="C38" i="49" s="1"/>
  <c r="E29" i="49"/>
  <c r="D29" i="49"/>
  <c r="D27" i="49" s="1"/>
  <c r="C29" i="49"/>
  <c r="C27" i="49" s="1"/>
  <c r="E96" i="48"/>
  <c r="E95" i="48" s="1"/>
  <c r="D96" i="48"/>
  <c r="D95" i="48" s="1"/>
  <c r="C96" i="48"/>
  <c r="C95" i="48" s="1"/>
  <c r="E93" i="48"/>
  <c r="D93" i="48"/>
  <c r="C93" i="48"/>
  <c r="E86" i="48"/>
  <c r="D86" i="48"/>
  <c r="C86" i="48"/>
  <c r="E75" i="48"/>
  <c r="E66" i="48" s="1"/>
  <c r="D75" i="48"/>
  <c r="D66" i="48" s="1"/>
  <c r="C75" i="48"/>
  <c r="C66" i="48" s="1"/>
  <c r="E58" i="48"/>
  <c r="D58" i="48"/>
  <c r="C58" i="48"/>
  <c r="E50" i="48"/>
  <c r="D50" i="48"/>
  <c r="C50" i="48"/>
  <c r="E39" i="48"/>
  <c r="E38" i="48" s="1"/>
  <c r="D39" i="48"/>
  <c r="C39" i="48"/>
  <c r="C38" i="48" s="1"/>
  <c r="D38" i="48"/>
  <c r="E29" i="48"/>
  <c r="E27" i="48" s="1"/>
  <c r="D29" i="48"/>
  <c r="D27" i="48" s="1"/>
  <c r="C29" i="48"/>
  <c r="C27" i="48" s="1"/>
  <c r="E75" i="45"/>
  <c r="D75" i="45"/>
  <c r="C75" i="45"/>
  <c r="E58" i="45"/>
  <c r="E25" i="45" s="1"/>
  <c r="D58" i="45"/>
  <c r="C58" i="45"/>
  <c r="C25" i="45" s="1"/>
  <c r="E75" i="43"/>
  <c r="E66" i="43" s="1"/>
  <c r="D75" i="43"/>
  <c r="D66" i="43" s="1"/>
  <c r="C75" i="43"/>
  <c r="C66" i="43" s="1"/>
  <c r="E96" i="43"/>
  <c r="E95" i="43" s="1"/>
  <c r="E92" i="43" s="1"/>
  <c r="D96" i="43"/>
  <c r="D95" i="43" s="1"/>
  <c r="D92" i="43" s="1"/>
  <c r="C96" i="43"/>
  <c r="C95" i="43" s="1"/>
  <c r="C92" i="43" s="1"/>
  <c r="G96" i="40"/>
  <c r="G95" i="40" s="1"/>
  <c r="E96" i="40"/>
  <c r="E95" i="40" s="1"/>
  <c r="C96" i="40"/>
  <c r="C95" i="40" s="1"/>
  <c r="G93" i="40"/>
  <c r="E93" i="40"/>
  <c r="C93" i="40"/>
  <c r="G86" i="40"/>
  <c r="E86" i="40"/>
  <c r="C86" i="40"/>
  <c r="G75" i="40"/>
  <c r="G66" i="40" s="1"/>
  <c r="E75" i="40"/>
  <c r="E66" i="40" s="1"/>
  <c r="C75" i="40"/>
  <c r="C66" i="40" s="1"/>
  <c r="H50" i="40"/>
  <c r="H35" i="40" s="1"/>
  <c r="H25" i="40" s="1"/>
  <c r="G50" i="40"/>
  <c r="G48" i="40" s="1"/>
  <c r="F50" i="40"/>
  <c r="F35" i="40" s="1"/>
  <c r="F25" i="40" s="1"/>
  <c r="E50" i="40"/>
  <c r="D50" i="40"/>
  <c r="D35" i="40" s="1"/>
  <c r="D25" i="40" s="1"/>
  <c r="C50" i="40"/>
  <c r="G29" i="40"/>
  <c r="G27" i="40" s="1"/>
  <c r="E29" i="40"/>
  <c r="E27" i="40" s="1"/>
  <c r="C29" i="40"/>
  <c r="C27" i="40" s="1"/>
  <c r="G39" i="40"/>
  <c r="G38" i="40" s="1"/>
  <c r="E39" i="40"/>
  <c r="E38" i="40" s="1"/>
  <c r="C39" i="40"/>
  <c r="C38" i="40" s="1"/>
  <c r="D25" i="45" l="1"/>
  <c r="G35" i="40"/>
  <c r="E48" i="40"/>
  <c r="E35" i="40" s="1"/>
  <c r="E48" i="48"/>
  <c r="E35" i="48" s="1"/>
  <c r="D48" i="48"/>
  <c r="D35" i="48" s="1"/>
  <c r="C25" i="43"/>
  <c r="G92" i="40"/>
  <c r="C92" i="40"/>
  <c r="E25" i="43"/>
  <c r="E92" i="40"/>
  <c r="D25" i="43"/>
  <c r="D48" i="49"/>
  <c r="D35" i="49" s="1"/>
  <c r="E92" i="49"/>
  <c r="D92" i="49"/>
  <c r="C92" i="49"/>
  <c r="D92" i="48"/>
  <c r="C48" i="48"/>
  <c r="E92" i="48"/>
  <c r="C92" i="48"/>
  <c r="D25" i="49" l="1"/>
  <c r="E25" i="48"/>
  <c r="D25" i="48"/>
  <c r="G25" i="40"/>
  <c r="E25" i="40"/>
  <c r="C25" i="40"/>
  <c r="C35" i="48"/>
  <c r="C25" i="48" s="1"/>
</calcChain>
</file>

<file path=xl/sharedStrings.xml><?xml version="1.0" encoding="utf-8"?>
<sst xmlns="http://schemas.openxmlformats.org/spreadsheetml/2006/main" count="1224" uniqueCount="303">
  <si>
    <t>Оплата труда и начисления на выплаты по оплате труда</t>
  </si>
  <si>
    <t>Заработная плата</t>
  </si>
  <si>
    <t xml:space="preserve"> Прочие выплаты</t>
  </si>
  <si>
    <t>суточные при служебных командировках</t>
  </si>
  <si>
    <t>компенсация на лечение</t>
  </si>
  <si>
    <t>компенсация до 3-х лет и др.</t>
  </si>
  <si>
    <t>компесация на книгоиздательскую на продукцию</t>
  </si>
  <si>
    <t>Оплата работ, услуг</t>
  </si>
  <si>
    <t xml:space="preserve"> Услуги  связи</t>
  </si>
  <si>
    <t xml:space="preserve"> Транспортные услуги</t>
  </si>
  <si>
    <t xml:space="preserve"> Коммунальные услуги</t>
  </si>
  <si>
    <t xml:space="preserve"> Оплата услуг отопления, горячего и холодного водоснабжения, предоставления газа и электроэнергии</t>
  </si>
  <si>
    <t>Оплата услуг  газоснабжения</t>
  </si>
  <si>
    <t xml:space="preserve"> Другие расходы по оплате коммунальных услуг</t>
  </si>
  <si>
    <t>Оплата услуг транспортировки тепла</t>
  </si>
  <si>
    <t>Оплата услуг транспортировки газа</t>
  </si>
  <si>
    <t>Арендная плата за пользование имуществом</t>
  </si>
  <si>
    <t xml:space="preserve">  Работы и услуги по содержанию имущества</t>
  </si>
  <si>
    <t xml:space="preserve"> Содержание в чистоте помещений, зданий, дворов, иного имущества</t>
  </si>
  <si>
    <t>Текущий ремонт</t>
  </si>
  <si>
    <t>Ремонт пожарной сигнализации</t>
  </si>
  <si>
    <t xml:space="preserve"> Ремонт тревожной  сигнализации</t>
  </si>
  <si>
    <t xml:space="preserve"> Ремонт коммунальных сетей</t>
  </si>
  <si>
    <t xml:space="preserve"> Ремонтные работы по подготовке к зиме</t>
  </si>
  <si>
    <t>Противопожарные мероприятия, связанные с содержанием имущества</t>
  </si>
  <si>
    <t xml:space="preserve"> Пусконаладочные работы</t>
  </si>
  <si>
    <t>Другие расходы по содержанию имущества</t>
  </si>
  <si>
    <t>Расходы на техническое обслуживание пожарной сигнализации</t>
  </si>
  <si>
    <t xml:space="preserve"> Расходы  на техническое обслуживание тревожной сигнализации </t>
  </si>
  <si>
    <t xml:space="preserve"> Прочие расходы по содержанию имущества </t>
  </si>
  <si>
    <t>Ремонт и техническое обслуживание оборудования и техники</t>
  </si>
  <si>
    <t>Капитальный ремонт  и реставрация нефинансовых активов</t>
  </si>
  <si>
    <t xml:space="preserve"> Капитальный ремонт прочих объектов</t>
  </si>
  <si>
    <t>Диагностика и ремонт автомобильной техники</t>
  </si>
  <si>
    <t xml:space="preserve">  Прочие работы, услуги</t>
  </si>
  <si>
    <t xml:space="preserve">  Научно - исследовательские, опытно 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</si>
  <si>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 xml:space="preserve"> Проектно-сметная документация на капитальный ремонт</t>
  </si>
  <si>
    <t>Проектно-сметная документация  на строительство</t>
  </si>
  <si>
    <t xml:space="preserve"> Монтажные работы</t>
  </si>
  <si>
    <t xml:space="preserve"> Типографские работы, услуги</t>
  </si>
  <si>
    <t xml:space="preserve">  Медицинские услуги и санитарно-эпидемиологические работы и услуги (не связанные с содержанием имущества)</t>
  </si>
  <si>
    <t xml:space="preserve"> Иные работы и услуги</t>
  </si>
  <si>
    <t>Экспертиза, авторский надзор</t>
  </si>
  <si>
    <t>Мероприятия по распоряжению имуществом</t>
  </si>
  <si>
    <t>Услуги банка по перечислению льгот и компенсаций</t>
  </si>
  <si>
    <t>Безвозмездные перечисления организациям</t>
  </si>
  <si>
    <t xml:space="preserve"> Безвозмездные перечисления государственным и муниципальным организациям</t>
  </si>
  <si>
    <t xml:space="preserve"> Субсидии МАУ</t>
  </si>
  <si>
    <t>"Социальное обеспечение"</t>
  </si>
  <si>
    <t xml:space="preserve"> Пособия по социальной помощи населения</t>
  </si>
  <si>
    <t>Обеспечение жильем молодых семей</t>
  </si>
  <si>
    <t>Другие выплаты по социальной помощи</t>
  </si>
  <si>
    <t>Прочие расходы</t>
  </si>
  <si>
    <t xml:space="preserve"> Уплата налогов (включаемых в состав расходов), государственных пошлин и сборов, разного рода платежей в бюджеты всех уровней</t>
  </si>
  <si>
    <t>Возмещение убытков и вреда</t>
  </si>
  <si>
    <t xml:space="preserve"> Приобретение (изготовление) подарочной и сувенирной продукции, не предназначенной для дальнейшей перепродажи</t>
  </si>
  <si>
    <t xml:space="preserve">  Представительские расходы, прием и обслуживание делегаций</t>
  </si>
  <si>
    <t xml:space="preserve"> Иные расходы</t>
  </si>
  <si>
    <t>Поступление нефинансовых активов</t>
  </si>
  <si>
    <t xml:space="preserve"> Увеличение стоимости основных средств</t>
  </si>
  <si>
    <t xml:space="preserve"> Приобретение (изготовление) основных средств</t>
  </si>
  <si>
    <t xml:space="preserve"> Увеличение стоимости материальных запасов</t>
  </si>
  <si>
    <t xml:space="preserve"> Приобретение (изготовление) материальных запасов</t>
  </si>
  <si>
    <t xml:space="preserve"> Медикаменты и перевязочные средства</t>
  </si>
  <si>
    <t xml:space="preserve"> Продукты питания</t>
  </si>
  <si>
    <t>Горюче-смазочные материалы</t>
  </si>
  <si>
    <t xml:space="preserve"> Строительные материалы</t>
  </si>
  <si>
    <t>Мягкий инвентарь</t>
  </si>
  <si>
    <t xml:space="preserve"> Прочие материальные запасы</t>
  </si>
  <si>
    <t>Оплата услуг отопления, ГВС</t>
  </si>
  <si>
    <t>Оплата потребления электрической энергии</t>
  </si>
  <si>
    <t>Оплата холодного водоснабжения, водоотведения</t>
  </si>
  <si>
    <t>Начисления на выплаты по оплате труда</t>
  </si>
  <si>
    <t>Текущий ремонт зданий и сооружений</t>
  </si>
  <si>
    <t>Услуги по страхованию</t>
  </si>
  <si>
    <t>Услуги в области информационных технологий</t>
  </si>
  <si>
    <t>Наименование показателя</t>
  </si>
  <si>
    <t>из них:</t>
  </si>
  <si>
    <t>в том числе:</t>
  </si>
  <si>
    <t>Всего на очередной финансовый 2012 год</t>
  </si>
  <si>
    <t>в том числе</t>
  </si>
  <si>
    <t>Всего первый год планового периода 2013 года</t>
  </si>
  <si>
    <t>Всего первый год планового периода 2014 года</t>
  </si>
  <si>
    <t>Планируемый остаток средств на начало планируемого года</t>
  </si>
  <si>
    <t>Поступления, всего:</t>
  </si>
  <si>
    <t>Субсидии на выполнение  государственного задания</t>
  </si>
  <si>
    <t>Целевые субсидии</t>
  </si>
  <si>
    <t>Бюджетные инвестиции</t>
  </si>
  <si>
    <t>Услуга N 1</t>
  </si>
  <si>
    <t>Услуга N 2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</si>
  <si>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</si>
  <si>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</si>
  <si>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</si>
  <si>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</si>
  <si>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Поступление финансовых активов, всего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</si>
  <si>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</si>
  <si>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</si>
  <si>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</si>
  <si>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 xml:space="preserve">Увеличение стоимости ценных бумаг, кроме акций и иных форм участия </t>
  </si>
  <si>
    <t>Поступления от оказания муниципальнымучреждением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</si>
  <si>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противопожарные мероприятия</t>
  </si>
  <si>
    <t>Приложение к разделу 3</t>
  </si>
  <si>
    <t>КБК</t>
  </si>
  <si>
    <t>(наименование учреждения)</t>
  </si>
  <si>
    <t>Главный бухгалтер</t>
  </si>
  <si>
    <t>Руководитель учреждения</t>
  </si>
  <si>
    <t>Расшифровка по финансовому обеспечению муниципального задания в части местного бюджета</t>
  </si>
  <si>
    <t>Расшифровка по программе энергосбережения в части местного бюджета</t>
  </si>
  <si>
    <t>Выходное пособие при увольнении</t>
  </si>
  <si>
    <t>субсидия на финансирование расходов по программе энергосбережения</t>
  </si>
  <si>
    <t>Расшифровка по противопожарным мероприятиям в части местного бюджета</t>
  </si>
  <si>
    <t>субсидия на финансирование расходов на противопожарные мероприятия</t>
  </si>
  <si>
    <t>Расшифровка по антитеррористическим мероприятиям в части местного бюджета</t>
  </si>
  <si>
    <t>субсидия на финансирование расходов на антитеррористические мероприятия</t>
  </si>
  <si>
    <t>Расшифровка по санитарным мероприятиям в части местного бюджета</t>
  </si>
  <si>
    <t>субсидия на финансирование расходов на санитарных мероприятий (обрезка деревьев, тех.обслуж.школьных столовых)</t>
  </si>
  <si>
    <t>МБДОУ д/с №55</t>
  </si>
  <si>
    <t>КБК 90707017951900612</t>
  </si>
  <si>
    <t>КБК  90707097950141612</t>
  </si>
  <si>
    <t>Савина О.А.</t>
  </si>
  <si>
    <t>Галаган С.В.</t>
  </si>
  <si>
    <t>Доходы от приносящей доход деятельности</t>
  </si>
  <si>
    <t>КБК 00000000000000000130</t>
  </si>
  <si>
    <t>СВОД</t>
  </si>
  <si>
    <t>Расшифровка по финансовому обеспечению муниципального задания в части приносящей доход деятельности</t>
  </si>
  <si>
    <t>Приложение №2 к приказу №1271 от 01.12.2011г.</t>
  </si>
  <si>
    <t>УТВЕРЖДАЮ</t>
  </si>
  <si>
    <t>_________________________________________________</t>
  </si>
  <si>
    <t>(наименование должности лица,утверждающего документ)</t>
  </si>
  <si>
    <t>(подпись)   (расшифровка подписи)</t>
  </si>
  <si>
    <t>"_______"_________________20____г.</t>
  </si>
  <si>
    <t>План</t>
  </si>
  <si>
    <t xml:space="preserve">                                               </t>
  </si>
  <si>
    <t>КОДЫ</t>
  </si>
  <si>
    <t>Форма по КФД</t>
  </si>
  <si>
    <t xml:space="preserve">Наименование муниципального                        </t>
  </si>
  <si>
    <t>по ОКПО</t>
  </si>
  <si>
    <t xml:space="preserve">учреждения                                              </t>
  </si>
  <si>
    <t xml:space="preserve">ИНН/КПП     </t>
  </si>
  <si>
    <t xml:space="preserve">Единица измерения: руб.  </t>
  </si>
  <si>
    <t>по ОКЕИ</t>
  </si>
  <si>
    <t>Наименование органа, осуществляющего</t>
  </si>
  <si>
    <t>функции и полномочия учредителя                                      Управление образования г. Таганрога</t>
  </si>
  <si>
    <t>Адрес фактического местонахождения</t>
  </si>
  <si>
    <t>муниципального учреждения      г. Таганрог, пер. 7-й Новый, 75</t>
  </si>
  <si>
    <t>I. Сведения о деятельности муниципального учреждения</t>
  </si>
  <si>
    <t xml:space="preserve">1.1. Цели деятельности муниципального учреждения: </t>
  </si>
  <si>
    <t>дошкольное образование детей; сохранение и укрепление физического здоровья детей; интеллектуальное и личностное развитие ребенка с учетом его индивидуальных особенностей; оказание помощи семье в воспитании детей; осуществление необходимой коррекции отклонений в развитии ребенка</t>
  </si>
  <si>
    <t xml:space="preserve">1.2. Виды деятельности муниципального учреждения: </t>
  </si>
  <si>
    <t xml:space="preserve">дошкольное и начальное общее образование (80.1), в том числе:
- создание благоприятных условий для разностороннего развития личности, в том числе путем удовлетворения потребностей воспитанников в получении дополнительного образования;
- обеспечение познавательно-речевого, социально-личностного, художественно-эстетического и физического развития детей;
- формирование интеллектуального потенциала воспитанников, общей культуры личности на основе усвоения воспитанниками обязательного минимума содержания образовательных программ;
- адаптация воспитанников к жизни в обществе и подготовке к школьной жизни;
- предоставление воспитанникам качественного обучения и воспитания;
- реализация идеи интеллектуального, нравственного развития личности через систему дифференцированного образования;
- воспитание с учетом возрастных категорий детей гражданственности, уважения к правам и свободам человека, любви к окружающей природе, Родине, семье;
- охрана жизни и укрепление физического и психического здоровья воспитанников.
- осуществление необходимой коррекции недостатков в физическом и (или) психическом развитии детей;
- взаимодействие с семьями детей для обеспечения полноценного развития детей;
- оказание консультативной и методической помощи родителям (законным представителям) по вопросам воспитания, обучения и развития детей. 
</t>
  </si>
  <si>
    <t>1.3. Перечень услуг (работ), осуществляемых на платной основе: нет</t>
  </si>
  <si>
    <t>II. Показатели финансового состояния муниципального учреждения</t>
  </si>
  <si>
    <t>Сумма</t>
  </si>
  <si>
    <t>I. Нефинансовые активы, всего:</t>
  </si>
  <si>
    <t>1.1. Общая балансовая стоимость недвижимого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</si>
  <si>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</si>
  <si>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 за счет выделенных собственником имущества учреждения средств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</si>
  <si>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</si>
  <si>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</si>
  <si>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</si>
  <si>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</si>
  <si>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</si>
  <si>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</si>
  <si>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</si>
  <si>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</si>
  <si>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</si>
  <si>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</si>
  <si>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</si>
  <si>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</si>
  <si>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</si>
  <si>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</si>
  <si>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</si>
  <si>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</si>
  <si>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</si>
  <si>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</si>
  <si>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</si>
  <si>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</si>
  <si>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</si>
  <si>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</si>
  <si>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</si>
  <si>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</si>
  <si>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</si>
  <si>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</si>
  <si>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</si>
  <si>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</si>
  <si>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</si>
  <si>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</si>
  <si>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</si>
  <si>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</si>
  <si>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</si>
  <si>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</si>
  <si>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</si>
  <si>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</si>
  <si>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</si>
  <si>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</si>
  <si>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</si>
  <si>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</si>
  <si>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</si>
  <si>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непроизводственных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</si>
  <si>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</si>
  <si>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</si>
  <si>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</si>
  <si>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</si>
  <si>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III. Показатели по поступлениям и выплатам муниципального учреждения 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</si>
  <si>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</si>
  <si>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</t>
  </si>
  <si>
    <t>Поступления от оказания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</si>
  <si>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родительская оплата</t>
  </si>
  <si>
    <t>КБК 90707097950141611</t>
  </si>
  <si>
    <t>Всего на очередной финансовый 2013 год</t>
  </si>
  <si>
    <t>Всего первый год планового периода 2015 года</t>
  </si>
  <si>
    <t>Заведующий МБДОУ д/с №55</t>
  </si>
  <si>
    <t xml:space="preserve">Главный бухгалтер </t>
  </si>
  <si>
    <t>финансово-хозяйственной деятельности на 20___ год и плановый период 20 __ и 20__ годов.</t>
  </si>
  <si>
    <t xml:space="preserve">          "____"___________20____ г.                   Дата</t>
  </si>
  <si>
    <t>функции и полномочия учредителя</t>
  </si>
  <si>
    <t>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</si>
  <si>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</si>
  <si>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</si>
  <si>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</si>
  <si>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>Приложение №1</t>
  </si>
  <si>
    <t>к приказу ГорУО от 29.12.2012г. №1485</t>
  </si>
  <si>
    <t>1.1.3. Стоимость имущества, приобретенного муниципальным учреждением за счет доходов, полученных от  иной приносящей доход деятельности</t>
  </si>
  <si>
    <t>2.3. Дебиторская задолженность по доходам, полученным  от иной приносящей доход деятельности.</t>
  </si>
  <si>
    <t>2.4. Дебиторская задолженность по выданным авансам за счет доходов, полученных от  иной приносящей доход деятельности, всего:</t>
  </si>
  <si>
    <t>2.4.1. по выданным авансам на услуги связи</t>
  </si>
  <si>
    <t>2.4.2. по выданным авансам на транспортные услуги</t>
  </si>
  <si>
    <t>2.4.3. по выданным авансам на коммунальные услуги</t>
  </si>
  <si>
    <t>2.4.4. по выданным авансам на услуги по содержанию имущества</t>
  </si>
  <si>
    <t>2.4.5. по выданным авансам на прочие услуги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</si>
  <si>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</si>
  <si>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</si>
  <si>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>2.4.8. по выданным авансам на приобретение непроизведенных активов</t>
  </si>
  <si>
    <t>2.4.9. по выданным авансам на приобретение материальных запасов</t>
  </si>
  <si>
    <t>2.4.10.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</si>
  <si>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иной приносящей доход деятельности, всего:</t>
  </si>
  <si>
    <t xml:space="preserve">IV. Мероприятия стратегического развития  муниципального учреждения </t>
  </si>
  <si>
    <t>N п/п</t>
  </si>
  <si>
    <t>задача</t>
  </si>
  <si>
    <t>мероприятие</t>
  </si>
  <si>
    <t>плановый результат</t>
  </si>
  <si>
    <t>срок исполнения</t>
  </si>
  <si>
    <t>Приложение №2</t>
  </si>
  <si>
    <t>Планирумеый объем затрат, руб</t>
  </si>
  <si>
    <t>Повышение эенергетической эффективности</t>
  </si>
  <si>
    <t>Установка теплоотражающих экранов за отопительными радиаторами</t>
  </si>
  <si>
    <t>годовая экономия энергетических ресурсов</t>
  </si>
  <si>
    <t xml:space="preserve">Замена ламп накаливания на энергосберегающие  </t>
  </si>
  <si>
    <t>в течение года</t>
  </si>
  <si>
    <t>Установка термостатов на отопительные регистры</t>
  </si>
  <si>
    <t>Установка металлопластиковых окон в групповых и спальных комнатах</t>
  </si>
  <si>
    <t>Приложение №3</t>
  </si>
  <si>
    <t>Планирумеый объем затрат, руб.</t>
  </si>
  <si>
    <t>Повышение противопожарной безопасности</t>
  </si>
  <si>
    <t>Замена пожарных шкафов</t>
  </si>
  <si>
    <t>Соответствие требованиям пожарной безопасности</t>
  </si>
  <si>
    <t>1 кв. 2013г</t>
  </si>
  <si>
    <t>Замена пожарных выходов</t>
  </si>
  <si>
    <t>Повышение антитеррористической безопасности</t>
  </si>
  <si>
    <t>Установка металлической входной двери с домофоном</t>
  </si>
  <si>
    <t>Усиление пропускного режима</t>
  </si>
  <si>
    <t>2 кв. 2013г</t>
  </si>
  <si>
    <t>Установка дополнительного уличного освещения в ночное время</t>
  </si>
  <si>
    <t>Снижение несанкционированного проникновения на территорию ДОУ</t>
  </si>
  <si>
    <t>Повышение санитарной безопасности</t>
  </si>
  <si>
    <t>Ремонт пищеблока</t>
  </si>
  <si>
    <t>Соответствие требованиям СанПин</t>
  </si>
  <si>
    <t xml:space="preserve">Санитарная обрезка деревьев   </t>
  </si>
  <si>
    <t>Руководитель муниципального</t>
  </si>
  <si>
    <t>учреждения                                       _____________________________________</t>
  </si>
  <si>
    <t>(уполномоченное лицо)                          (подпись)   (расшифровка подписи)</t>
  </si>
  <si>
    <t>муниципального учреждения           _____________________________________</t>
  </si>
  <si>
    <t xml:space="preserve">                                                                  (подпись)   (расшифровка подписи)</t>
  </si>
  <si>
    <t>Исполнитель                                     _____________________________________</t>
  </si>
  <si>
    <t xml:space="preserve">                                                                 (подпись)   (расшифровка подписи)</t>
  </si>
  <si>
    <t>тел. __________</t>
  </si>
  <si>
    <t>"_____"_______________20____г.</t>
  </si>
  <si>
    <r>
      <t xml:space="preserve">финансово-хозяйственной деятельности на </t>
    </r>
    <r>
      <rPr>
        <b/>
        <u/>
        <sz val="10"/>
        <color theme="1"/>
        <rFont val="Times New Roman"/>
        <family val="1"/>
        <charset val="204"/>
      </rPr>
      <t>2014</t>
    </r>
    <r>
      <rPr>
        <b/>
        <sz val="10"/>
        <color theme="1"/>
        <rFont val="Times New Roman"/>
        <family val="1"/>
        <charset val="204"/>
      </rPr>
      <t xml:space="preserve">_ год и плановый период </t>
    </r>
    <r>
      <rPr>
        <b/>
        <u/>
        <sz val="10"/>
        <color theme="1"/>
        <rFont val="Times New Roman"/>
        <family val="1"/>
        <charset val="204"/>
      </rPr>
      <t>2015</t>
    </r>
    <r>
      <rPr>
        <b/>
        <sz val="10"/>
        <color theme="1"/>
        <rFont val="Times New Roman"/>
        <family val="1"/>
        <charset val="204"/>
      </rPr>
      <t xml:space="preserve"> и </t>
    </r>
    <r>
      <rPr>
        <b/>
        <u/>
        <sz val="10"/>
        <color theme="1"/>
        <rFont val="Times New Roman"/>
        <family val="1"/>
        <charset val="204"/>
      </rPr>
      <t>2016</t>
    </r>
    <r>
      <rPr>
        <b/>
        <sz val="10"/>
        <color theme="1"/>
        <rFont val="Times New Roman"/>
        <family val="1"/>
        <charset val="204"/>
      </rPr>
      <t xml:space="preserve"> годов.</t>
    </r>
  </si>
  <si>
    <t>КБК 907 0701 02 1 0251 611</t>
  </si>
  <si>
    <t>Всего на 2015 год</t>
  </si>
  <si>
    <t>Всего на  2016 год</t>
  </si>
  <si>
    <t>Расшифровка по финансовому обеспечению муниципального задания в части областного бюджета</t>
  </si>
  <si>
    <t>КБК 907 0701 02 1 7202 611</t>
  </si>
  <si>
    <t>Всего первый год планового периода 2016 года</t>
  </si>
  <si>
    <t>Всего на очередной финансовый 2014 год</t>
  </si>
  <si>
    <t>Всего на очередной финансовый 2014год</t>
  </si>
  <si>
    <t>Всего первый год планового периода 2015год</t>
  </si>
  <si>
    <t>Всего первый год планового периода 2016 год</t>
  </si>
  <si>
    <t>3кв.2014</t>
  </si>
  <si>
    <t>3 кв. 2014г</t>
  </si>
  <si>
    <t>4кв.2014-3кв.2016гг</t>
  </si>
  <si>
    <t>3кв.2014г</t>
  </si>
  <si>
    <t>2-3 кв. 2015г</t>
  </si>
  <si>
    <t>2-3 кв.2015г</t>
  </si>
  <si>
    <r>
      <t xml:space="preserve">          "</t>
    </r>
    <r>
      <rPr>
        <u/>
        <sz val="10"/>
        <color theme="1"/>
        <rFont val="Times New Roman"/>
        <family val="1"/>
        <charset val="204"/>
      </rPr>
      <t>01</t>
    </r>
    <r>
      <rPr>
        <sz val="10"/>
        <color theme="1"/>
        <rFont val="Times New Roman"/>
        <family val="1"/>
        <charset val="204"/>
      </rPr>
      <t>"_</t>
    </r>
    <r>
      <rPr>
        <u/>
        <sz val="10"/>
        <color theme="1"/>
        <rFont val="Times New Roman"/>
        <family val="1"/>
        <charset val="204"/>
      </rPr>
      <t>января</t>
    </r>
    <r>
      <rPr>
        <sz val="10"/>
        <color theme="1"/>
        <rFont val="Times New Roman"/>
        <family val="1"/>
        <charset val="204"/>
      </rPr>
      <t>_20</t>
    </r>
    <r>
      <rPr>
        <u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> г.                                                    Дата</t>
    </r>
  </si>
  <si>
    <r>
      <t>м</t>
    </r>
    <r>
      <rPr>
        <sz val="10"/>
        <color rgb="FF000000"/>
        <rFont val="Times New Roman"/>
        <family val="1"/>
        <charset val="204"/>
      </rPr>
      <t>униципальное бюджетное дошкольное образовательное учреждение «</t>
    </r>
    <r>
      <rPr>
        <sz val="10"/>
        <color theme="1"/>
        <rFont val="Times New Roman"/>
        <family val="1"/>
        <charset val="204"/>
      </rPr>
      <t xml:space="preserve">Детский сад  общеразвивающего вида второй категории №55» </t>
    </r>
  </si>
  <si>
    <t>6154063386 / 615401001</t>
  </si>
  <si>
    <t>Всего на 2016 год</t>
  </si>
  <si>
    <t>IV. Мероприятия по энергосбережению и повышению энергетической эффективности</t>
  </si>
  <si>
    <t>V. Мероприятия по повышению противопожарной, антитеррористической и санитарной безопасности учреждения</t>
  </si>
  <si>
    <t>И.о. начальника Управления образования г. Таганрога</t>
  </si>
  <si>
    <t>____________</t>
  </si>
  <si>
    <t>_________________Е.Б. Поляниченко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</si>
</sst>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sz val="11"/>
      <color rgb="FF0070C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5" fillId="2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0" fillId="3" borderId="1" xfId="0" applyFill="1" applyBorder="1"/>
    <xf numFmtId="0" fontId="5" fillId="0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justify" vertical="top" wrapText="1"/>
    </xf>
    <xf numFmtId="0" fontId="10" fillId="0" borderId="1" xfId="1" applyFont="1" applyBorder="1" applyAlignment="1" applyProtection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9" fillId="0" borderId="0" xfId="0" applyFont="1"/>
    <xf numFmtId="0" fontId="0" fillId="0" borderId="4" xfId="0" applyBorder="1"/>
    <xf numFmtId="0" fontId="9" fillId="0" borderId="4" xfId="0" applyFont="1" applyBorder="1"/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/>
    <xf numFmtId="4" fontId="2" fillId="0" borderId="1" xfId="0" applyNumberFormat="1" applyFont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4" fontId="0" fillId="0" borderId="1" xfId="0" applyNumberFormat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1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4" fontId="0" fillId="0" borderId="1" xfId="0" applyNumberFormat="1" applyBorder="1"/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Alignment="1"/>
    <xf numFmtId="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5" fillId="0" borderId="0" xfId="0" applyFont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0" fillId="0" borderId="16" xfId="0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1" xfId="0" applyFont="1" applyBorder="1" applyAlignment="1">
      <alignment horizontal="justify" vertical="top" wrapText="1"/>
    </xf>
    <xf numFmtId="4" fontId="16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 applyBorder="1" applyAlignment="1">
      <alignment horizontal="justify" vertical="top" wrapText="1"/>
    </xf>
    <xf numFmtId="0" fontId="17" fillId="0" borderId="0" xfId="0" applyFont="1" applyAlignment="1">
      <alignment horizontal="justify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top" wrapText="1"/>
    </xf>
    <xf numFmtId="4" fontId="8" fillId="3" borderId="1" xfId="0" applyNumberFormat="1" applyFont="1" applyFill="1" applyBorder="1" applyAlignment="1">
      <alignment horizontal="center" vertical="top" wrapText="1"/>
    </xf>
    <xf numFmtId="4" fontId="12" fillId="3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/>
    </xf>
    <xf numFmtId="4" fontId="12" fillId="3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6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0" fontId="0" fillId="0" borderId="4" xfId="0" applyBorder="1" applyAlignment="1"/>
    <xf numFmtId="0" fontId="8" fillId="0" borderId="4" xfId="0" applyFont="1" applyBorder="1" applyAlignment="1">
      <alignment horizontal="left"/>
    </xf>
    <xf numFmtId="0" fontId="18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%20(&#1092;&#1086;&#1088;&#1084;&#1072;%20&#1087;&#1083;&#1072;&#1085;&#1072;%2055%20&#1089;&#1072;&#1076;)%2016.01.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,2"/>
      <sheetName val="раздел 3(мун.зад)"/>
      <sheetName val="раздел 3 (энергосб)"/>
      <sheetName val="раздел 3 (обрезка)"/>
      <sheetName val="раздел 3 (противопож.)"/>
      <sheetName val="раздел 3 (род)"/>
      <sheetName val="раздел 3 (свод)"/>
      <sheetName val="раздел 4"/>
    </sheetNames>
    <sheetDataSet>
      <sheetData sheetId="0"/>
      <sheetData sheetId="1">
        <row r="8">
          <cell r="C8">
            <v>13764100</v>
          </cell>
        </row>
        <row r="28">
          <cell r="F28">
            <v>0</v>
          </cell>
          <cell r="I28">
            <v>0</v>
          </cell>
        </row>
      </sheetData>
      <sheetData sheetId="2">
        <row r="8">
          <cell r="C8">
            <v>76400</v>
          </cell>
        </row>
      </sheetData>
      <sheetData sheetId="3">
        <row r="8">
          <cell r="C8">
            <v>0</v>
          </cell>
        </row>
      </sheetData>
      <sheetData sheetId="4">
        <row r="8">
          <cell r="C8">
            <v>36000</v>
          </cell>
        </row>
      </sheetData>
      <sheetData sheetId="5">
        <row r="8">
          <cell r="C8">
            <v>737600</v>
          </cell>
        </row>
        <row r="71">
          <cell r="J71">
            <v>7000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showWhiteSpace="0" view="pageLayout" topLeftCell="A7" workbookViewId="0">
      <selection activeCell="C12" sqref="C12"/>
    </sheetView>
  </sheetViews>
  <sheetFormatPr defaultRowHeight="15" x14ac:dyDescent="0.25"/>
  <cols>
    <col min="1" max="1" width="10.85546875" customWidth="1"/>
    <col min="2" max="2" width="54.7109375" customWidth="1"/>
    <col min="3" max="3" width="15.28515625" customWidth="1"/>
    <col min="4" max="4" width="10.5703125" customWidth="1"/>
    <col min="6" max="7" width="10.42578125" customWidth="1"/>
    <col min="9" max="9" width="11.5703125" customWidth="1"/>
    <col min="10" max="10" width="10.28515625" customWidth="1"/>
  </cols>
  <sheetData>
    <row r="1" spans="1:5" x14ac:dyDescent="0.25">
      <c r="C1" s="22" t="s">
        <v>125</v>
      </c>
      <c r="D1" s="22"/>
    </row>
    <row r="3" spans="1:5" x14ac:dyDescent="0.25">
      <c r="B3" s="35"/>
      <c r="C3" s="36" t="s">
        <v>126</v>
      </c>
      <c r="D3" s="35"/>
    </row>
    <row r="4" spans="1:5" ht="19.899999999999999" customHeight="1" x14ac:dyDescent="0.25">
      <c r="B4" s="2"/>
    </row>
    <row r="5" spans="1:5" ht="15" customHeight="1" x14ac:dyDescent="0.25">
      <c r="B5" s="114" t="s">
        <v>300</v>
      </c>
      <c r="C5" s="115"/>
      <c r="D5" s="115"/>
    </row>
    <row r="6" spans="1:5" ht="10.15" customHeight="1" x14ac:dyDescent="0.25">
      <c r="C6" s="35" t="s">
        <v>128</v>
      </c>
    </row>
    <row r="7" spans="1:5" ht="9" customHeight="1" x14ac:dyDescent="0.25">
      <c r="C7" s="35"/>
    </row>
    <row r="8" spans="1:5" ht="16.149999999999999" hidden="1" customHeight="1" x14ac:dyDescent="0.25">
      <c r="C8" s="2"/>
    </row>
    <row r="9" spans="1:5" ht="14.45" customHeight="1" x14ac:dyDescent="0.25">
      <c r="B9" s="43" t="s">
        <v>301</v>
      </c>
      <c r="C9" s="114" t="s">
        <v>302</v>
      </c>
      <c r="D9" s="116"/>
    </row>
    <row r="10" spans="1:5" ht="11.45" customHeight="1" x14ac:dyDescent="0.25">
      <c r="C10" s="35" t="s">
        <v>129</v>
      </c>
    </row>
    <row r="11" spans="1:5" ht="15.6" customHeight="1" x14ac:dyDescent="0.25">
      <c r="C11" s="2"/>
    </row>
    <row r="12" spans="1:5" ht="22.15" customHeight="1" x14ac:dyDescent="0.25">
      <c r="C12" s="35" t="s">
        <v>130</v>
      </c>
    </row>
    <row r="13" spans="1:5" x14ac:dyDescent="0.25">
      <c r="B13" s="35"/>
    </row>
    <row r="14" spans="1:5" x14ac:dyDescent="0.25">
      <c r="A14" s="113" t="s">
        <v>131</v>
      </c>
      <c r="B14" s="113"/>
      <c r="C14" s="113"/>
      <c r="D14" s="113"/>
      <c r="E14" s="37"/>
    </row>
    <row r="15" spans="1:5" x14ac:dyDescent="0.25">
      <c r="A15" s="113" t="s">
        <v>277</v>
      </c>
      <c r="B15" s="113"/>
      <c r="C15" s="113"/>
      <c r="D15" s="113"/>
      <c r="E15" s="37"/>
    </row>
    <row r="16" spans="1:5" x14ac:dyDescent="0.25">
      <c r="B16" s="3"/>
    </row>
    <row r="17" spans="1:4" hidden="1" x14ac:dyDescent="0.25"/>
    <row r="18" spans="1:4" x14ac:dyDescent="0.25">
      <c r="B18" s="38"/>
    </row>
    <row r="19" spans="1:4" x14ac:dyDescent="0.25">
      <c r="B19" s="38" t="s">
        <v>132</v>
      </c>
      <c r="D19" s="39" t="s">
        <v>133</v>
      </c>
    </row>
    <row r="20" spans="1:4" x14ac:dyDescent="0.25">
      <c r="B20" s="40"/>
      <c r="C20" s="41" t="s">
        <v>134</v>
      </c>
      <c r="D20" s="1"/>
    </row>
    <row r="21" spans="1:4" x14ac:dyDescent="0.25">
      <c r="B21" s="117" t="s">
        <v>294</v>
      </c>
      <c r="C21" s="118"/>
      <c r="D21" s="42">
        <v>41640</v>
      </c>
    </row>
    <row r="22" spans="1:4" x14ac:dyDescent="0.25">
      <c r="B22" s="40"/>
      <c r="C22" s="43"/>
      <c r="D22" s="1"/>
    </row>
    <row r="23" spans="1:4" x14ac:dyDescent="0.25">
      <c r="B23" s="40"/>
      <c r="C23" s="43"/>
      <c r="D23" s="1"/>
    </row>
    <row r="24" spans="1:4" x14ac:dyDescent="0.25">
      <c r="A24" s="44" t="s">
        <v>135</v>
      </c>
      <c r="B24" s="44"/>
      <c r="C24" s="41" t="s">
        <v>136</v>
      </c>
      <c r="D24" s="1">
        <v>44865818</v>
      </c>
    </row>
    <row r="25" spans="1:4" ht="39" x14ac:dyDescent="0.25">
      <c r="A25" s="44" t="s">
        <v>137</v>
      </c>
      <c r="B25" s="109" t="s">
        <v>295</v>
      </c>
      <c r="C25" s="41"/>
      <c r="D25" s="1"/>
    </row>
    <row r="26" spans="1:4" x14ac:dyDescent="0.25">
      <c r="A26" s="45"/>
      <c r="B26" s="46"/>
      <c r="C26" s="41"/>
      <c r="D26" s="1"/>
    </row>
    <row r="27" spans="1:4" x14ac:dyDescent="0.25">
      <c r="A27" s="45"/>
      <c r="B27" s="46"/>
      <c r="C27" s="41"/>
      <c r="D27" s="1"/>
    </row>
    <row r="28" spans="1:4" x14ac:dyDescent="0.25">
      <c r="A28" s="45" t="s">
        <v>138</v>
      </c>
      <c r="B28" s="46" t="s">
        <v>296</v>
      </c>
      <c r="C28" s="43"/>
      <c r="D28" s="1"/>
    </row>
    <row r="29" spans="1:4" x14ac:dyDescent="0.25">
      <c r="A29" s="45" t="s">
        <v>139</v>
      </c>
      <c r="B29" s="46"/>
      <c r="C29" s="41" t="s">
        <v>140</v>
      </c>
      <c r="D29" s="1"/>
    </row>
    <row r="30" spans="1:4" x14ac:dyDescent="0.25">
      <c r="A30" s="45"/>
      <c r="B30" s="47"/>
    </row>
    <row r="31" spans="1:4" x14ac:dyDescent="0.25">
      <c r="A31" s="112" t="s">
        <v>141</v>
      </c>
      <c r="B31" s="112"/>
    </row>
    <row r="32" spans="1:4" x14ac:dyDescent="0.25">
      <c r="A32" s="112" t="s">
        <v>142</v>
      </c>
      <c r="B32" s="112"/>
      <c r="C32" s="48"/>
    </row>
    <row r="33" spans="1:5" x14ac:dyDescent="0.25">
      <c r="A33" s="45"/>
      <c r="B33" s="47"/>
    </row>
    <row r="34" spans="1:5" x14ac:dyDescent="0.25">
      <c r="A34" s="112" t="s">
        <v>143</v>
      </c>
      <c r="B34" s="112"/>
    </row>
    <row r="35" spans="1:5" x14ac:dyDescent="0.25">
      <c r="A35" s="112" t="s">
        <v>144</v>
      </c>
      <c r="B35" s="112"/>
    </row>
    <row r="36" spans="1:5" x14ac:dyDescent="0.25">
      <c r="A36" s="45"/>
      <c r="B36" s="47"/>
    </row>
    <row r="37" spans="1:5" x14ac:dyDescent="0.25">
      <c r="B37" s="3"/>
    </row>
    <row r="38" spans="1:5" x14ac:dyDescent="0.25">
      <c r="A38" s="113" t="s">
        <v>145</v>
      </c>
      <c r="B38" s="113"/>
      <c r="C38" s="113"/>
      <c r="D38" s="113"/>
      <c r="E38" s="49"/>
    </row>
    <row r="39" spans="1:5" x14ac:dyDescent="0.25">
      <c r="B39" s="3"/>
    </row>
    <row r="40" spans="1:5" x14ac:dyDescent="0.25">
      <c r="B40" s="47" t="s">
        <v>146</v>
      </c>
    </row>
    <row r="41" spans="1:5" ht="39" customHeight="1" x14ac:dyDescent="0.25">
      <c r="B41" s="110" t="s">
        <v>147</v>
      </c>
      <c r="C41" s="110"/>
      <c r="D41" s="110"/>
      <c r="E41" s="110"/>
    </row>
    <row r="42" spans="1:5" x14ac:dyDescent="0.25">
      <c r="B42" s="47" t="s">
        <v>148</v>
      </c>
    </row>
    <row r="43" spans="1:5" ht="219" customHeight="1" x14ac:dyDescent="0.25">
      <c r="B43" s="110" t="s">
        <v>149</v>
      </c>
      <c r="C43" s="111"/>
      <c r="D43" s="111"/>
      <c r="E43" s="111"/>
    </row>
    <row r="44" spans="1:5" x14ac:dyDescent="0.25">
      <c r="B44" s="47" t="s">
        <v>150</v>
      </c>
    </row>
    <row r="45" spans="1:5" x14ac:dyDescent="0.25">
      <c r="B45" s="3"/>
    </row>
    <row r="46" spans="1:5" ht="13.5" customHeight="1" x14ac:dyDescent="0.25">
      <c r="B46" s="50"/>
    </row>
    <row r="47" spans="1:5" x14ac:dyDescent="0.25">
      <c r="B47" s="50"/>
    </row>
    <row r="48" spans="1:5" x14ac:dyDescent="0.25">
      <c r="B48" s="50"/>
    </row>
    <row r="49" spans="2:2" x14ac:dyDescent="0.25">
      <c r="B49" s="50"/>
    </row>
    <row r="50" spans="2:2" x14ac:dyDescent="0.25">
      <c r="B50" s="50"/>
    </row>
    <row r="51" spans="2:2" x14ac:dyDescent="0.25">
      <c r="B51" s="50"/>
    </row>
    <row r="52" spans="2:2" x14ac:dyDescent="0.25">
      <c r="B52" s="50"/>
    </row>
    <row r="53" spans="2:2" x14ac:dyDescent="0.25">
      <c r="B53" s="50"/>
    </row>
    <row r="54" spans="2:2" x14ac:dyDescent="0.25">
      <c r="B54" s="50"/>
    </row>
    <row r="55" spans="2:2" x14ac:dyDescent="0.25">
      <c r="B55" s="50"/>
    </row>
    <row r="56" spans="2:2" x14ac:dyDescent="0.25">
      <c r="B56" s="50"/>
    </row>
    <row r="57" spans="2:2" x14ac:dyDescent="0.25">
      <c r="B57" s="50"/>
    </row>
    <row r="58" spans="2:2" x14ac:dyDescent="0.25">
      <c r="B58" s="50"/>
    </row>
    <row r="59" spans="2:2" x14ac:dyDescent="0.25">
      <c r="B59" s="50"/>
    </row>
    <row r="60" spans="2:2" x14ac:dyDescent="0.25">
      <c r="B60" s="50"/>
    </row>
    <row r="61" spans="2:2" x14ac:dyDescent="0.25">
      <c r="B61" s="50"/>
    </row>
    <row r="62" spans="2:2" x14ac:dyDescent="0.25">
      <c r="B62" s="50"/>
    </row>
  </sheetData>
  <mergeCells count="12">
    <mergeCell ref="B5:D5"/>
    <mergeCell ref="C9:D9"/>
    <mergeCell ref="A14:D14"/>
    <mergeCell ref="A15:D15"/>
    <mergeCell ref="B21:C21"/>
    <mergeCell ref="B43:E43"/>
    <mergeCell ref="A34:B34"/>
    <mergeCell ref="A31:B31"/>
    <mergeCell ref="A32:B32"/>
    <mergeCell ref="A35:B35"/>
    <mergeCell ref="A38:D38"/>
    <mergeCell ref="B41:E41"/>
  </mergeCells>
  <pageMargins left="0.70866141732283472" right="0.19685039370078741" top="0" bottom="0" header="0" footer="0"/>
  <pageSetup paperSize="9" scale="92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9"/>
  <sheetViews>
    <sheetView view="pageLayout" topLeftCell="B7" workbookViewId="0">
      <selection activeCell="E109" sqref="E109"/>
    </sheetView>
  </sheetViews>
  <sheetFormatPr defaultRowHeight="15" x14ac:dyDescent="0.25"/>
  <cols>
    <col min="1" max="1" width="10.85546875" hidden="1" customWidth="1"/>
    <col min="2" max="2" width="23.7109375" customWidth="1"/>
    <col min="3" max="3" width="19.42578125" customWidth="1"/>
    <col min="4" max="4" width="18.5703125" customWidth="1"/>
    <col min="5" max="5" width="21" customWidth="1"/>
  </cols>
  <sheetData>
    <row r="1" spans="2:5" x14ac:dyDescent="0.25">
      <c r="E1" s="22" t="s">
        <v>101</v>
      </c>
    </row>
    <row r="2" spans="2:5" hidden="1" x14ac:dyDescent="0.25">
      <c r="E2" s="22"/>
    </row>
    <row r="3" spans="2:5" x14ac:dyDescent="0.25">
      <c r="B3" s="23"/>
      <c r="C3" s="128" t="s">
        <v>116</v>
      </c>
      <c r="D3" s="128"/>
      <c r="E3" s="24"/>
    </row>
    <row r="4" spans="2:5" x14ac:dyDescent="0.25">
      <c r="B4" s="129" t="s">
        <v>103</v>
      </c>
      <c r="C4" s="129"/>
      <c r="D4" s="129"/>
      <c r="E4" s="129"/>
    </row>
    <row r="5" spans="2:5" x14ac:dyDescent="0.25">
      <c r="B5" s="130" t="s">
        <v>114</v>
      </c>
      <c r="C5" s="130"/>
      <c r="D5" s="130"/>
      <c r="E5" s="130"/>
    </row>
    <row r="6" spans="2:5" x14ac:dyDescent="0.25">
      <c r="B6" s="135" t="s">
        <v>118</v>
      </c>
      <c r="C6" s="135"/>
      <c r="D6" s="135"/>
      <c r="E6" s="135"/>
    </row>
    <row r="7" spans="2:5" ht="14.45" customHeight="1" x14ac:dyDescent="0.25">
      <c r="B7" s="127" t="s">
        <v>76</v>
      </c>
      <c r="C7" s="131" t="s">
        <v>79</v>
      </c>
      <c r="D7" s="131" t="s">
        <v>81</v>
      </c>
      <c r="E7" s="127" t="s">
        <v>82</v>
      </c>
    </row>
    <row r="8" spans="2:5" ht="24.75" customHeight="1" x14ac:dyDescent="0.25">
      <c r="B8" s="127"/>
      <c r="C8" s="132"/>
      <c r="D8" s="132"/>
      <c r="E8" s="127"/>
    </row>
    <row r="9" spans="2:5" ht="22.5" hidden="1" x14ac:dyDescent="0.25">
      <c r="B9" s="4" t="s">
        <v>83</v>
      </c>
      <c r="C9" s="4"/>
      <c r="D9" s="4"/>
      <c r="E9" s="4"/>
    </row>
    <row r="10" spans="2:5" hidden="1" x14ac:dyDescent="0.25">
      <c r="B10" s="4" t="s">
        <v>84</v>
      </c>
      <c r="C10" s="4"/>
      <c r="D10" s="4"/>
      <c r="E10" s="4"/>
    </row>
    <row r="11" spans="2:5" hidden="1" x14ac:dyDescent="0.25">
      <c r="B11" s="4" t="s">
        <v>78</v>
      </c>
      <c r="C11" s="4"/>
      <c r="D11" s="4"/>
      <c r="E11" s="4"/>
    </row>
    <row r="12" spans="2:5" ht="53.45" customHeight="1" x14ac:dyDescent="0.25">
      <c r="B12" s="21" t="s">
        <v>115</v>
      </c>
      <c r="C12" s="28"/>
      <c r="D12" s="28"/>
      <c r="E12" s="28"/>
    </row>
    <row r="13" spans="2:5" hidden="1" x14ac:dyDescent="0.25">
      <c r="B13" s="4" t="s">
        <v>86</v>
      </c>
      <c r="C13" s="28"/>
      <c r="D13" s="28"/>
      <c r="E13" s="28"/>
    </row>
    <row r="14" spans="2:5" hidden="1" x14ac:dyDescent="0.25">
      <c r="B14" s="4" t="s">
        <v>87</v>
      </c>
      <c r="C14" s="28"/>
      <c r="D14" s="28"/>
      <c r="E14" s="28"/>
    </row>
    <row r="15" spans="2:5" ht="90" hidden="1" x14ac:dyDescent="0.25">
      <c r="B15" s="4" t="s">
        <v>99</v>
      </c>
      <c r="C15" s="28"/>
      <c r="D15" s="28"/>
      <c r="E15" s="28"/>
    </row>
    <row r="16" spans="2:5" hidden="1" x14ac:dyDescent="0.25">
      <c r="B16" s="4" t="s">
        <v>78</v>
      </c>
      <c r="C16" s="28"/>
      <c r="D16" s="28"/>
      <c r="E16" s="28"/>
    </row>
    <row r="17" spans="2:5" hidden="1" x14ac:dyDescent="0.25">
      <c r="B17" s="4" t="s">
        <v>88</v>
      </c>
      <c r="C17" s="28"/>
      <c r="D17" s="28"/>
      <c r="E17" s="28"/>
    </row>
    <row r="18" spans="2:5" hidden="1" x14ac:dyDescent="0.25">
      <c r="B18" s="4" t="s">
        <v>89</v>
      </c>
      <c r="C18" s="28"/>
      <c r="D18" s="28"/>
      <c r="E18" s="28"/>
    </row>
    <row r="19" spans="2:5" hidden="1" x14ac:dyDescent="0.25">
      <c r="B19" s="4"/>
      <c r="C19" s="28"/>
      <c r="D19" s="28"/>
      <c r="E19" s="28"/>
    </row>
    <row r="20" spans="2:5" ht="33.75" hidden="1" x14ac:dyDescent="0.25">
      <c r="B20" s="4" t="s">
        <v>90</v>
      </c>
      <c r="C20" s="28"/>
      <c r="D20" s="28"/>
      <c r="E20" s="28"/>
    </row>
    <row r="21" spans="2:5" hidden="1" x14ac:dyDescent="0.25">
      <c r="B21" s="4" t="s">
        <v>78</v>
      </c>
      <c r="C21" s="28"/>
      <c r="D21" s="28"/>
      <c r="E21" s="28"/>
    </row>
    <row r="22" spans="2:5" hidden="1" x14ac:dyDescent="0.25">
      <c r="B22" s="4"/>
      <c r="C22" s="28"/>
      <c r="D22" s="28"/>
      <c r="E22" s="28"/>
    </row>
    <row r="23" spans="2:5" ht="22.5" hidden="1" x14ac:dyDescent="0.25">
      <c r="B23" s="4" t="s">
        <v>91</v>
      </c>
      <c r="C23" s="28"/>
      <c r="D23" s="28"/>
      <c r="E23" s="28"/>
    </row>
    <row r="24" spans="2:5" ht="22.5" hidden="1" x14ac:dyDescent="0.25">
      <c r="B24" s="4" t="s">
        <v>92</v>
      </c>
      <c r="C24" s="28"/>
      <c r="D24" s="28"/>
      <c r="E24" s="28"/>
    </row>
    <row r="25" spans="2:5" x14ac:dyDescent="0.25">
      <c r="B25" s="18" t="s">
        <v>93</v>
      </c>
      <c r="C25" s="29"/>
      <c r="D25" s="29"/>
      <c r="E25" s="29"/>
    </row>
    <row r="26" spans="2:5" x14ac:dyDescent="0.25">
      <c r="B26" s="4" t="s">
        <v>78</v>
      </c>
      <c r="C26" s="28"/>
      <c r="D26" s="28"/>
      <c r="E26" s="28"/>
    </row>
    <row r="27" spans="2:5" ht="22.5" hidden="1" x14ac:dyDescent="0.25">
      <c r="B27" s="6" t="s">
        <v>0</v>
      </c>
      <c r="C27" s="30"/>
      <c r="D27" s="30"/>
      <c r="E27" s="30"/>
    </row>
    <row r="28" spans="2:5" hidden="1" x14ac:dyDescent="0.25">
      <c r="B28" s="7" t="s">
        <v>1</v>
      </c>
      <c r="C28" s="28"/>
      <c r="D28" s="28"/>
      <c r="E28" s="28"/>
    </row>
    <row r="29" spans="2:5" hidden="1" x14ac:dyDescent="0.25">
      <c r="B29" s="8" t="s">
        <v>2</v>
      </c>
      <c r="C29" s="30"/>
      <c r="D29" s="30"/>
      <c r="E29" s="30"/>
    </row>
    <row r="30" spans="2:5" ht="24" hidden="1" customHeight="1" x14ac:dyDescent="0.25">
      <c r="B30" s="9" t="s">
        <v>3</v>
      </c>
      <c r="C30" s="28"/>
      <c r="D30" s="28"/>
      <c r="E30" s="28"/>
    </row>
    <row r="31" spans="2:5" hidden="1" x14ac:dyDescent="0.25">
      <c r="B31" s="9" t="s">
        <v>4</v>
      </c>
      <c r="C31" s="28"/>
      <c r="D31" s="28"/>
      <c r="E31" s="28"/>
    </row>
    <row r="32" spans="2:5" hidden="1" x14ac:dyDescent="0.25">
      <c r="B32" s="9" t="s">
        <v>5</v>
      </c>
      <c r="C32" s="28"/>
      <c r="D32" s="28"/>
      <c r="E32" s="28"/>
    </row>
    <row r="33" spans="2:5" ht="34.5" hidden="1" x14ac:dyDescent="0.25">
      <c r="B33" s="9" t="s">
        <v>6</v>
      </c>
      <c r="C33" s="28"/>
      <c r="D33" s="28"/>
      <c r="E33" s="28"/>
    </row>
    <row r="34" spans="2:5" ht="23.25" hidden="1" x14ac:dyDescent="0.25">
      <c r="B34" s="10" t="s">
        <v>72</v>
      </c>
      <c r="C34" s="28"/>
      <c r="D34" s="28"/>
      <c r="E34" s="28"/>
    </row>
    <row r="35" spans="2:5" x14ac:dyDescent="0.25">
      <c r="B35" s="11" t="s">
        <v>7</v>
      </c>
      <c r="C35" s="30"/>
      <c r="D35" s="30"/>
      <c r="E35" s="30"/>
    </row>
    <row r="36" spans="2:5" hidden="1" x14ac:dyDescent="0.25">
      <c r="B36" s="12" t="s">
        <v>8</v>
      </c>
      <c r="C36" s="28"/>
      <c r="D36" s="28"/>
      <c r="E36" s="28"/>
    </row>
    <row r="37" spans="2:5" x14ac:dyDescent="0.25">
      <c r="B37" s="12" t="s">
        <v>9</v>
      </c>
      <c r="C37" s="28"/>
      <c r="D37" s="28"/>
      <c r="E37" s="28"/>
    </row>
    <row r="38" spans="2:5" hidden="1" x14ac:dyDescent="0.25">
      <c r="B38" s="11" t="s">
        <v>10</v>
      </c>
      <c r="C38" s="30"/>
      <c r="D38" s="30"/>
      <c r="E38" s="30"/>
    </row>
    <row r="39" spans="2:5" ht="43.15" hidden="1" customHeight="1" x14ac:dyDescent="0.25">
      <c r="B39" s="13" t="s">
        <v>11</v>
      </c>
      <c r="C39" s="30"/>
      <c r="D39" s="30"/>
      <c r="E39" s="30"/>
    </row>
    <row r="40" spans="2:5" hidden="1" x14ac:dyDescent="0.25">
      <c r="B40" s="10" t="s">
        <v>69</v>
      </c>
      <c r="C40" s="28"/>
      <c r="D40" s="28"/>
      <c r="E40" s="28"/>
    </row>
    <row r="41" spans="2:5" hidden="1" x14ac:dyDescent="0.25">
      <c r="B41" s="10" t="s">
        <v>12</v>
      </c>
      <c r="C41" s="28"/>
      <c r="D41" s="28"/>
      <c r="E41" s="28"/>
    </row>
    <row r="42" spans="2:5" ht="23.25" hidden="1" x14ac:dyDescent="0.25">
      <c r="B42" s="10" t="s">
        <v>70</v>
      </c>
      <c r="C42" s="28"/>
      <c r="D42" s="28"/>
      <c r="E42" s="28"/>
    </row>
    <row r="43" spans="2:5" ht="23.25" hidden="1" x14ac:dyDescent="0.25">
      <c r="B43" s="10" t="s">
        <v>71</v>
      </c>
      <c r="C43" s="28"/>
      <c r="D43" s="28"/>
      <c r="E43" s="28"/>
    </row>
    <row r="44" spans="2:5" ht="22.5" hidden="1" x14ac:dyDescent="0.25">
      <c r="B44" s="14" t="s">
        <v>13</v>
      </c>
      <c r="C44" s="30"/>
      <c r="D44" s="30"/>
      <c r="E44" s="30"/>
    </row>
    <row r="45" spans="2:5" ht="23.25" hidden="1" x14ac:dyDescent="0.25">
      <c r="B45" s="10" t="s">
        <v>14</v>
      </c>
      <c r="C45" s="28"/>
      <c r="D45" s="28"/>
      <c r="E45" s="28"/>
    </row>
    <row r="46" spans="2:5" ht="23.25" hidden="1" x14ac:dyDescent="0.25">
      <c r="B46" s="10" t="s">
        <v>15</v>
      </c>
      <c r="C46" s="28"/>
      <c r="D46" s="28"/>
      <c r="E46" s="28"/>
    </row>
    <row r="47" spans="2:5" ht="22.5" hidden="1" x14ac:dyDescent="0.25">
      <c r="B47" s="14" t="s">
        <v>16</v>
      </c>
      <c r="C47" s="30"/>
      <c r="D47" s="30"/>
      <c r="E47" s="30"/>
    </row>
    <row r="48" spans="2:5" ht="22.5" x14ac:dyDescent="0.25">
      <c r="B48" s="14" t="s">
        <v>17</v>
      </c>
      <c r="C48" s="30"/>
      <c r="D48" s="30"/>
      <c r="E48" s="30"/>
    </row>
    <row r="49" spans="2:5" ht="34.5" x14ac:dyDescent="0.25">
      <c r="B49" s="10" t="s">
        <v>18</v>
      </c>
      <c r="C49" s="28"/>
      <c r="D49" s="28"/>
      <c r="E49" s="28"/>
    </row>
    <row r="50" spans="2:5" hidden="1" x14ac:dyDescent="0.25">
      <c r="B50" s="15" t="s">
        <v>19</v>
      </c>
      <c r="C50" s="30"/>
      <c r="D50" s="30"/>
      <c r="E50" s="30"/>
    </row>
    <row r="51" spans="2:5" hidden="1" x14ac:dyDescent="0.25">
      <c r="B51" s="10" t="s">
        <v>20</v>
      </c>
      <c r="C51" s="28"/>
      <c r="D51" s="28"/>
      <c r="E51" s="28"/>
    </row>
    <row r="52" spans="2:5" ht="23.25" hidden="1" x14ac:dyDescent="0.25">
      <c r="B52" s="10" t="s">
        <v>21</v>
      </c>
      <c r="C52" s="28"/>
      <c r="D52" s="28"/>
      <c r="E52" s="28"/>
    </row>
    <row r="53" spans="2:5" hidden="1" x14ac:dyDescent="0.25">
      <c r="B53" s="10" t="s">
        <v>22</v>
      </c>
      <c r="C53" s="28"/>
      <c r="D53" s="28"/>
      <c r="E53" s="28"/>
    </row>
    <row r="54" spans="2:5" ht="24.6" hidden="1" customHeight="1" x14ac:dyDescent="0.25">
      <c r="B54" s="10" t="s">
        <v>73</v>
      </c>
      <c r="C54" s="28"/>
      <c r="D54" s="28"/>
      <c r="E54" s="28"/>
    </row>
    <row r="55" spans="2:5" ht="21" hidden="1" customHeight="1" x14ac:dyDescent="0.25">
      <c r="B55" s="10" t="s">
        <v>23</v>
      </c>
      <c r="C55" s="28"/>
      <c r="D55" s="28"/>
      <c r="E55" s="28"/>
    </row>
    <row r="56" spans="2:5" ht="34.5" hidden="1" x14ac:dyDescent="0.25">
      <c r="B56" s="10" t="s">
        <v>24</v>
      </c>
      <c r="C56" s="28"/>
      <c r="D56" s="28"/>
      <c r="E56" s="28"/>
    </row>
    <row r="57" spans="2:5" hidden="1" x14ac:dyDescent="0.25">
      <c r="B57" s="10" t="s">
        <v>25</v>
      </c>
      <c r="C57" s="28"/>
      <c r="D57" s="28"/>
      <c r="E57" s="28"/>
    </row>
    <row r="58" spans="2:5" ht="23.25" x14ac:dyDescent="0.25">
      <c r="B58" s="15" t="s">
        <v>26</v>
      </c>
      <c r="C58" s="30"/>
      <c r="D58" s="30"/>
      <c r="E58" s="30"/>
    </row>
    <row r="59" spans="2:5" ht="34.15" hidden="1" customHeight="1" x14ac:dyDescent="0.25">
      <c r="B59" s="10" t="s">
        <v>27</v>
      </c>
      <c r="C59" s="28"/>
      <c r="D59" s="28"/>
      <c r="E59" s="28"/>
    </row>
    <row r="60" spans="2:5" ht="34.9" hidden="1" customHeight="1" x14ac:dyDescent="0.25">
      <c r="B60" s="10" t="s">
        <v>28</v>
      </c>
      <c r="C60" s="28"/>
      <c r="D60" s="28"/>
      <c r="E60" s="28"/>
    </row>
    <row r="61" spans="2:5" ht="23.25" hidden="1" x14ac:dyDescent="0.25">
      <c r="B61" s="10" t="s">
        <v>29</v>
      </c>
      <c r="C61" s="28"/>
      <c r="D61" s="28"/>
      <c r="E61" s="28"/>
    </row>
    <row r="62" spans="2:5" ht="34.5" x14ac:dyDescent="0.25">
      <c r="B62" s="10" t="s">
        <v>30</v>
      </c>
      <c r="C62" s="28"/>
      <c r="D62" s="28"/>
      <c r="E62" s="28"/>
    </row>
    <row r="63" spans="2:5" ht="34.5" hidden="1" x14ac:dyDescent="0.25">
      <c r="B63" s="10" t="s">
        <v>31</v>
      </c>
      <c r="C63" s="4"/>
      <c r="D63" s="4"/>
      <c r="E63" s="4"/>
    </row>
    <row r="64" spans="2:5" ht="24.6" hidden="1" customHeight="1" x14ac:dyDescent="0.25">
      <c r="B64" s="10" t="s">
        <v>32</v>
      </c>
      <c r="C64" s="1"/>
      <c r="D64" s="1"/>
      <c r="E64" s="1"/>
    </row>
    <row r="65" spans="2:5" ht="23.25" hidden="1" x14ac:dyDescent="0.25">
      <c r="B65" s="10" t="s">
        <v>33</v>
      </c>
      <c r="C65" s="1"/>
      <c r="D65" s="1"/>
      <c r="E65" s="1"/>
    </row>
    <row r="66" spans="2:5" hidden="1" x14ac:dyDescent="0.25">
      <c r="B66" s="11" t="s">
        <v>34</v>
      </c>
      <c r="C66" s="16"/>
      <c r="D66" s="16"/>
      <c r="E66" s="16"/>
    </row>
    <row r="67" spans="2:5" ht="76.150000000000006" hidden="1" customHeight="1" x14ac:dyDescent="0.25">
      <c r="B67" s="15" t="s">
        <v>35</v>
      </c>
      <c r="C67" s="16"/>
      <c r="D67" s="16"/>
      <c r="E67" s="16"/>
    </row>
    <row r="68" spans="2:5" ht="34.5" hidden="1" x14ac:dyDescent="0.25">
      <c r="B68" s="10" t="s">
        <v>36</v>
      </c>
      <c r="C68" s="1"/>
      <c r="D68" s="1"/>
      <c r="E68" s="1"/>
    </row>
    <row r="69" spans="2:5" ht="23.25" hidden="1" x14ac:dyDescent="0.25">
      <c r="B69" s="10" t="s">
        <v>37</v>
      </c>
      <c r="C69" s="1"/>
      <c r="D69" s="1"/>
      <c r="E69" s="1"/>
    </row>
    <row r="70" spans="2:5" hidden="1" x14ac:dyDescent="0.25">
      <c r="B70" s="10" t="s">
        <v>38</v>
      </c>
      <c r="C70" s="1"/>
      <c r="D70" s="1"/>
      <c r="E70" s="1"/>
    </row>
    <row r="71" spans="2:5" hidden="1" x14ac:dyDescent="0.25">
      <c r="B71" s="10" t="s">
        <v>74</v>
      </c>
      <c r="C71" s="1"/>
      <c r="D71" s="1"/>
      <c r="E71" s="1"/>
    </row>
    <row r="72" spans="2:5" ht="23.25" hidden="1" x14ac:dyDescent="0.25">
      <c r="B72" s="10" t="s">
        <v>75</v>
      </c>
      <c r="C72" s="1"/>
      <c r="D72" s="1"/>
      <c r="E72" s="1"/>
    </row>
    <row r="73" spans="2:5" hidden="1" x14ac:dyDescent="0.25">
      <c r="B73" s="10" t="s">
        <v>39</v>
      </c>
      <c r="C73" s="1"/>
      <c r="D73" s="1"/>
      <c r="E73" s="1"/>
    </row>
    <row r="74" spans="2:5" ht="54" hidden="1" x14ac:dyDescent="0.25">
      <c r="B74" s="17" t="s">
        <v>40</v>
      </c>
      <c r="C74" s="1"/>
      <c r="D74" s="1"/>
      <c r="E74" s="1"/>
    </row>
    <row r="75" spans="2:5" hidden="1" x14ac:dyDescent="0.25">
      <c r="B75" s="15" t="s">
        <v>41</v>
      </c>
      <c r="C75" s="16"/>
      <c r="D75" s="16"/>
      <c r="E75" s="16"/>
    </row>
    <row r="76" spans="2:5" hidden="1" x14ac:dyDescent="0.25">
      <c r="B76" s="10" t="s">
        <v>42</v>
      </c>
      <c r="C76" s="1"/>
      <c r="D76" s="1"/>
      <c r="E76" s="1"/>
    </row>
    <row r="77" spans="2:5" ht="23.25" hidden="1" x14ac:dyDescent="0.25">
      <c r="B77" s="10" t="s">
        <v>43</v>
      </c>
      <c r="C77" s="1"/>
      <c r="D77" s="1"/>
      <c r="E77" s="1"/>
    </row>
    <row r="78" spans="2:5" ht="23.25" hidden="1" x14ac:dyDescent="0.25">
      <c r="B78" s="10" t="s">
        <v>44</v>
      </c>
      <c r="C78" s="1"/>
      <c r="D78" s="1"/>
      <c r="E78" s="1"/>
    </row>
    <row r="79" spans="2:5" ht="22.5" hidden="1" x14ac:dyDescent="0.25">
      <c r="B79" s="14" t="s">
        <v>45</v>
      </c>
      <c r="C79" s="16"/>
      <c r="D79" s="16"/>
      <c r="E79" s="16"/>
    </row>
    <row r="80" spans="2:5" ht="54" hidden="1" x14ac:dyDescent="0.25">
      <c r="B80" s="14" t="s">
        <v>46</v>
      </c>
      <c r="C80" s="16"/>
      <c r="D80" s="16"/>
      <c r="E80" s="16"/>
    </row>
    <row r="81" spans="2:5" hidden="1" x14ac:dyDescent="0.25">
      <c r="B81" s="10" t="s">
        <v>47</v>
      </c>
      <c r="C81" s="1"/>
      <c r="D81" s="1"/>
      <c r="E81" s="1"/>
    </row>
    <row r="82" spans="2:5" hidden="1" x14ac:dyDescent="0.25">
      <c r="B82" s="11" t="s">
        <v>48</v>
      </c>
      <c r="C82" s="16"/>
      <c r="D82" s="16"/>
      <c r="E82" s="16"/>
    </row>
    <row r="83" spans="2:5" ht="22.5" hidden="1" x14ac:dyDescent="0.25">
      <c r="B83" s="14" t="s">
        <v>49</v>
      </c>
      <c r="C83" s="16"/>
      <c r="D83" s="16"/>
      <c r="E83" s="16"/>
    </row>
    <row r="84" spans="2:5" ht="23.25" hidden="1" x14ac:dyDescent="0.25">
      <c r="B84" s="10" t="s">
        <v>108</v>
      </c>
      <c r="C84" s="1"/>
      <c r="D84" s="1"/>
      <c r="E84" s="1"/>
    </row>
    <row r="85" spans="2:5" ht="25.9" hidden="1" customHeight="1" x14ac:dyDescent="0.25">
      <c r="B85" s="10" t="s">
        <v>51</v>
      </c>
      <c r="C85" s="1"/>
      <c r="D85" s="1"/>
      <c r="E85" s="1"/>
    </row>
    <row r="86" spans="2:5" hidden="1" x14ac:dyDescent="0.25">
      <c r="B86" s="11" t="s">
        <v>52</v>
      </c>
      <c r="C86" s="16"/>
      <c r="D86" s="16"/>
      <c r="E86" s="16"/>
    </row>
    <row r="87" spans="2:5" ht="57" hidden="1" x14ac:dyDescent="0.25">
      <c r="B87" s="10" t="s">
        <v>53</v>
      </c>
      <c r="C87" s="1"/>
      <c r="D87" s="1"/>
      <c r="E87" s="1"/>
    </row>
    <row r="88" spans="2:5" hidden="1" x14ac:dyDescent="0.25">
      <c r="B88" s="10" t="s">
        <v>54</v>
      </c>
      <c r="C88" s="1"/>
      <c r="D88" s="1"/>
      <c r="E88" s="1"/>
    </row>
    <row r="89" spans="2:5" ht="45.75" hidden="1" x14ac:dyDescent="0.25">
      <c r="B89" s="10" t="s">
        <v>55</v>
      </c>
      <c r="C89" s="1"/>
      <c r="D89" s="1"/>
      <c r="E89" s="1"/>
    </row>
    <row r="90" spans="2:5" ht="34.5" hidden="1" x14ac:dyDescent="0.25">
      <c r="B90" s="10" t="s">
        <v>56</v>
      </c>
      <c r="C90" s="1"/>
      <c r="D90" s="1"/>
      <c r="E90" s="1"/>
    </row>
    <row r="91" spans="2:5" hidden="1" x14ac:dyDescent="0.25">
      <c r="B91" s="10" t="s">
        <v>57</v>
      </c>
      <c r="C91" s="1"/>
      <c r="D91" s="1"/>
      <c r="E91" s="1"/>
    </row>
    <row r="92" spans="2:5" hidden="1" x14ac:dyDescent="0.25">
      <c r="B92" s="11" t="s">
        <v>58</v>
      </c>
      <c r="C92" s="16"/>
      <c r="D92" s="16"/>
      <c r="E92" s="16"/>
    </row>
    <row r="93" spans="2:5" ht="22.5" hidden="1" x14ac:dyDescent="0.25">
      <c r="B93" s="14" t="s">
        <v>59</v>
      </c>
      <c r="C93" s="16"/>
      <c r="D93" s="16"/>
      <c r="E93" s="16"/>
    </row>
    <row r="94" spans="2:5" ht="23.25" hidden="1" x14ac:dyDescent="0.25">
      <c r="B94" s="10" t="s">
        <v>60</v>
      </c>
      <c r="C94" s="1"/>
      <c r="D94" s="1"/>
      <c r="E94" s="1"/>
    </row>
    <row r="95" spans="2:5" ht="22.5" hidden="1" x14ac:dyDescent="0.25">
      <c r="B95" s="14" t="s">
        <v>61</v>
      </c>
      <c r="C95" s="16"/>
      <c r="D95" s="16"/>
      <c r="E95" s="16"/>
    </row>
    <row r="96" spans="2:5" ht="33" hidden="1" x14ac:dyDescent="0.25">
      <c r="B96" s="14" t="s">
        <v>62</v>
      </c>
      <c r="C96" s="16"/>
      <c r="D96" s="16"/>
      <c r="E96" s="16"/>
    </row>
    <row r="97" spans="2:5" ht="23.25" hidden="1" x14ac:dyDescent="0.25">
      <c r="B97" s="10" t="s">
        <v>63</v>
      </c>
      <c r="C97" s="1"/>
      <c r="D97" s="1"/>
      <c r="E97" s="1"/>
    </row>
    <row r="98" spans="2:5" hidden="1" x14ac:dyDescent="0.25">
      <c r="B98" s="10" t="s">
        <v>64</v>
      </c>
      <c r="C98" s="1"/>
      <c r="D98" s="1"/>
      <c r="E98" s="1"/>
    </row>
    <row r="99" spans="2:5" hidden="1" x14ac:dyDescent="0.25">
      <c r="B99" s="10" t="s">
        <v>65</v>
      </c>
      <c r="C99" s="1"/>
      <c r="D99" s="1"/>
      <c r="E99" s="1"/>
    </row>
    <row r="100" spans="2:5" hidden="1" x14ac:dyDescent="0.25">
      <c r="B100" s="10" t="s">
        <v>66</v>
      </c>
      <c r="C100" s="1"/>
      <c r="D100" s="1"/>
      <c r="E100" s="1"/>
    </row>
    <row r="101" spans="2:5" hidden="1" x14ac:dyDescent="0.25">
      <c r="B101" s="10" t="s">
        <v>67</v>
      </c>
      <c r="C101" s="1"/>
      <c r="D101" s="1"/>
      <c r="E101" s="1"/>
    </row>
    <row r="102" spans="2:5" hidden="1" x14ac:dyDescent="0.25">
      <c r="B102" s="10" t="s">
        <v>68</v>
      </c>
      <c r="C102" s="1"/>
      <c r="D102" s="1"/>
      <c r="E102" s="1"/>
    </row>
    <row r="103" spans="2:5" ht="21" hidden="1" x14ac:dyDescent="0.25">
      <c r="B103" s="18" t="s">
        <v>94</v>
      </c>
      <c r="C103" s="16"/>
      <c r="D103" s="16"/>
    </row>
    <row r="104" spans="2:5" hidden="1" x14ac:dyDescent="0.25">
      <c r="B104" s="4" t="s">
        <v>77</v>
      </c>
      <c r="C104" s="1"/>
      <c r="D104" s="1"/>
    </row>
    <row r="105" spans="2:5" ht="33.75" hidden="1" x14ac:dyDescent="0.25">
      <c r="B105" s="19" t="s">
        <v>98</v>
      </c>
      <c r="C105" s="1"/>
      <c r="D105" s="1"/>
    </row>
    <row r="106" spans="2:5" ht="22.5" hidden="1" x14ac:dyDescent="0.25">
      <c r="B106" s="4" t="s">
        <v>95</v>
      </c>
      <c r="C106" s="1"/>
      <c r="D106" s="1"/>
    </row>
    <row r="107" spans="2:5" hidden="1" x14ac:dyDescent="0.25">
      <c r="B107" s="4" t="s">
        <v>96</v>
      </c>
      <c r="C107" s="1"/>
      <c r="D107" s="1"/>
    </row>
    <row r="108" spans="2:5" ht="22.5" hidden="1" x14ac:dyDescent="0.25">
      <c r="B108" s="4" t="s">
        <v>97</v>
      </c>
      <c r="C108" s="1"/>
      <c r="D108" s="1"/>
    </row>
    <row r="109" spans="2:5" x14ac:dyDescent="0.25">
      <c r="B109" s="26"/>
      <c r="C109" s="27"/>
      <c r="D109" s="27"/>
    </row>
    <row r="110" spans="2:5" x14ac:dyDescent="0.25">
      <c r="B110" s="25" t="s">
        <v>105</v>
      </c>
      <c r="E110" t="s">
        <v>119</v>
      </c>
    </row>
    <row r="112" spans="2:5" x14ac:dyDescent="0.25">
      <c r="B112" s="3" t="s">
        <v>104</v>
      </c>
      <c r="E112" t="s">
        <v>120</v>
      </c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ht="15.75" x14ac:dyDescent="0.25">
      <c r="B128" s="2"/>
    </row>
    <row r="129" spans="2:2" x14ac:dyDescent="0.25">
      <c r="B129" s="3"/>
    </row>
  </sheetData>
  <mergeCells count="8">
    <mergeCell ref="C3:D3"/>
    <mergeCell ref="B4:E4"/>
    <mergeCell ref="B5:E5"/>
    <mergeCell ref="B6:E6"/>
    <mergeCell ref="B7:B8"/>
    <mergeCell ref="C7:C8"/>
    <mergeCell ref="D7:D8"/>
    <mergeCell ref="E7:E8"/>
  </mergeCells>
  <hyperlinks>
    <hyperlink ref="B60" r:id="rId1" display="garantf1://3000000.0/"/>
    <hyperlink ref="B105" r:id="rId2" display="garantf1://3000000.0/"/>
  </hyperlinks>
  <pageMargins left="0.70866141732283472" right="0.19685039370078741" top="0" bottom="0" header="0" footer="0"/>
  <pageSetup paperSize="9" fitToHeight="0" orientation="portrait" verticalDpi="0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9"/>
  <sheetViews>
    <sheetView view="pageLayout" topLeftCell="B1" workbookViewId="0">
      <selection activeCell="C12" sqref="C12:E102"/>
    </sheetView>
  </sheetViews>
  <sheetFormatPr defaultRowHeight="15" x14ac:dyDescent="0.25"/>
  <cols>
    <col min="1" max="1" width="10.85546875" hidden="1" customWidth="1"/>
    <col min="2" max="2" width="26.7109375" customWidth="1"/>
    <col min="3" max="3" width="21.28515625" customWidth="1"/>
    <col min="4" max="4" width="20.42578125" customWidth="1"/>
    <col min="5" max="5" width="22.5703125" customWidth="1"/>
  </cols>
  <sheetData>
    <row r="1" spans="2:5" x14ac:dyDescent="0.25">
      <c r="E1" s="22" t="s">
        <v>101</v>
      </c>
    </row>
    <row r="2" spans="2:5" hidden="1" x14ac:dyDescent="0.25">
      <c r="E2" s="22"/>
    </row>
    <row r="3" spans="2:5" x14ac:dyDescent="0.25">
      <c r="B3" s="23"/>
      <c r="C3" s="136" t="s">
        <v>116</v>
      </c>
      <c r="D3" s="137"/>
      <c r="E3" s="24"/>
    </row>
    <row r="4" spans="2:5" x14ac:dyDescent="0.25">
      <c r="B4" s="129" t="s">
        <v>103</v>
      </c>
      <c r="C4" s="129"/>
      <c r="D4" s="129"/>
      <c r="E4" s="129"/>
    </row>
    <row r="5" spans="2:5" x14ac:dyDescent="0.25">
      <c r="B5" s="130" t="s">
        <v>124</v>
      </c>
      <c r="C5" s="130"/>
      <c r="D5" s="130"/>
      <c r="E5" s="130"/>
    </row>
    <row r="6" spans="2:5" ht="22.5" customHeight="1" x14ac:dyDescent="0.25">
      <c r="B6" s="133" t="s">
        <v>122</v>
      </c>
      <c r="C6" s="133"/>
      <c r="D6" s="133"/>
      <c r="E6" s="133"/>
    </row>
    <row r="7" spans="2:5" ht="14.45" customHeight="1" x14ac:dyDescent="0.25">
      <c r="B7" s="127" t="s">
        <v>76</v>
      </c>
      <c r="C7" s="131" t="s">
        <v>284</v>
      </c>
      <c r="D7" s="131" t="s">
        <v>210</v>
      </c>
      <c r="E7" s="127" t="s">
        <v>283</v>
      </c>
    </row>
    <row r="8" spans="2:5" ht="31.5" customHeight="1" x14ac:dyDescent="0.25">
      <c r="B8" s="127"/>
      <c r="C8" s="132"/>
      <c r="D8" s="132"/>
      <c r="E8" s="127"/>
    </row>
    <row r="9" spans="2:5" ht="22.5" hidden="1" x14ac:dyDescent="0.25">
      <c r="B9" s="4" t="s">
        <v>83</v>
      </c>
      <c r="C9" s="4"/>
      <c r="D9" s="4"/>
      <c r="E9" s="4"/>
    </row>
    <row r="10" spans="2:5" hidden="1" x14ac:dyDescent="0.25">
      <c r="B10" s="4" t="s">
        <v>84</v>
      </c>
      <c r="C10" s="4"/>
      <c r="D10" s="4"/>
      <c r="E10" s="4"/>
    </row>
    <row r="11" spans="2:5" hidden="1" x14ac:dyDescent="0.25">
      <c r="B11" s="4" t="s">
        <v>78</v>
      </c>
      <c r="C11" s="4"/>
      <c r="D11" s="4"/>
      <c r="E11" s="4"/>
    </row>
    <row r="12" spans="2:5" ht="29.45" customHeight="1" x14ac:dyDescent="0.25">
      <c r="B12" s="21" t="s">
        <v>121</v>
      </c>
      <c r="C12" s="99">
        <v>1249900</v>
      </c>
      <c r="D12" s="99">
        <v>1249900</v>
      </c>
      <c r="E12" s="99">
        <v>1249900</v>
      </c>
    </row>
    <row r="13" spans="2:5" hidden="1" x14ac:dyDescent="0.25">
      <c r="B13" s="4" t="s">
        <v>86</v>
      </c>
      <c r="C13" s="99"/>
      <c r="D13" s="99"/>
      <c r="E13" s="99"/>
    </row>
    <row r="14" spans="2:5" hidden="1" x14ac:dyDescent="0.25">
      <c r="B14" s="4" t="s">
        <v>87</v>
      </c>
      <c r="C14" s="99"/>
      <c r="D14" s="99"/>
      <c r="E14" s="99"/>
    </row>
    <row r="15" spans="2:5" ht="90" hidden="1" x14ac:dyDescent="0.25">
      <c r="B15" s="4" t="s">
        <v>99</v>
      </c>
      <c r="C15" s="99"/>
      <c r="D15" s="99"/>
      <c r="E15" s="99"/>
    </row>
    <row r="16" spans="2:5" hidden="1" x14ac:dyDescent="0.25">
      <c r="B16" s="4" t="s">
        <v>78</v>
      </c>
      <c r="C16" s="99"/>
      <c r="D16" s="99"/>
      <c r="E16" s="99"/>
    </row>
    <row r="17" spans="2:5" hidden="1" x14ac:dyDescent="0.25">
      <c r="B17" s="4" t="s">
        <v>88</v>
      </c>
      <c r="C17" s="99"/>
      <c r="D17" s="99"/>
      <c r="E17" s="99"/>
    </row>
    <row r="18" spans="2:5" hidden="1" x14ac:dyDescent="0.25">
      <c r="B18" s="4" t="s">
        <v>89</v>
      </c>
      <c r="C18" s="99"/>
      <c r="D18" s="99"/>
      <c r="E18" s="99"/>
    </row>
    <row r="19" spans="2:5" hidden="1" x14ac:dyDescent="0.25">
      <c r="B19" s="4"/>
      <c r="C19" s="99"/>
      <c r="D19" s="99"/>
      <c r="E19" s="99"/>
    </row>
    <row r="20" spans="2:5" ht="22.5" hidden="1" x14ac:dyDescent="0.25">
      <c r="B20" s="4" t="s">
        <v>90</v>
      </c>
      <c r="C20" s="99"/>
      <c r="D20" s="99"/>
      <c r="E20" s="99"/>
    </row>
    <row r="21" spans="2:5" hidden="1" x14ac:dyDescent="0.25">
      <c r="B21" s="4" t="s">
        <v>78</v>
      </c>
      <c r="C21" s="99"/>
      <c r="D21" s="99"/>
      <c r="E21" s="99"/>
    </row>
    <row r="22" spans="2:5" hidden="1" x14ac:dyDescent="0.25">
      <c r="B22" s="4"/>
      <c r="C22" s="99"/>
      <c r="D22" s="99"/>
      <c r="E22" s="99"/>
    </row>
    <row r="23" spans="2:5" ht="22.5" hidden="1" x14ac:dyDescent="0.25">
      <c r="B23" s="4" t="s">
        <v>91</v>
      </c>
      <c r="C23" s="99"/>
      <c r="D23" s="99"/>
      <c r="E23" s="99"/>
    </row>
    <row r="24" spans="2:5" ht="22.5" hidden="1" x14ac:dyDescent="0.25">
      <c r="B24" s="4" t="s">
        <v>92</v>
      </c>
      <c r="C24" s="99"/>
      <c r="D24" s="99"/>
      <c r="E24" s="99"/>
    </row>
    <row r="25" spans="2:5" x14ac:dyDescent="0.25">
      <c r="B25" s="18" t="s">
        <v>93</v>
      </c>
      <c r="C25" s="100">
        <f t="shared" ref="C25:E25" si="0">C27+C35+C86+C92</f>
        <v>1249900</v>
      </c>
      <c r="D25" s="100">
        <f t="shared" si="0"/>
        <v>1249900</v>
      </c>
      <c r="E25" s="100">
        <f t="shared" si="0"/>
        <v>1249900</v>
      </c>
    </row>
    <row r="26" spans="2:5" x14ac:dyDescent="0.25">
      <c r="B26" s="4" t="s">
        <v>78</v>
      </c>
      <c r="C26" s="99"/>
      <c r="D26" s="99"/>
      <c r="E26" s="99"/>
    </row>
    <row r="27" spans="2:5" ht="22.5" x14ac:dyDescent="0.25">
      <c r="B27" s="6" t="s">
        <v>0</v>
      </c>
      <c r="C27" s="101">
        <f>C28+C29+C34</f>
        <v>195300</v>
      </c>
      <c r="D27" s="101">
        <f>D28+D29+D34</f>
        <v>195300</v>
      </c>
      <c r="E27" s="101">
        <f>E28+E29+E34</f>
        <v>195300</v>
      </c>
    </row>
    <row r="28" spans="2:5" x14ac:dyDescent="0.25">
      <c r="B28" s="7" t="s">
        <v>1</v>
      </c>
      <c r="C28" s="99">
        <v>150000</v>
      </c>
      <c r="D28" s="99">
        <v>150000</v>
      </c>
      <c r="E28" s="99">
        <v>150000</v>
      </c>
    </row>
    <row r="29" spans="2:5" x14ac:dyDescent="0.25">
      <c r="B29" s="8" t="s">
        <v>2</v>
      </c>
      <c r="C29" s="101">
        <f>C32+C33</f>
        <v>0</v>
      </c>
      <c r="D29" s="101">
        <f>D32+D33</f>
        <v>0</v>
      </c>
      <c r="E29" s="101">
        <f>E32+E33</f>
        <v>0</v>
      </c>
    </row>
    <row r="30" spans="2:5" ht="24" hidden="1" customHeight="1" x14ac:dyDescent="0.25">
      <c r="B30" s="9" t="s">
        <v>3</v>
      </c>
      <c r="C30" s="99"/>
      <c r="D30" s="99"/>
      <c r="E30" s="99"/>
    </row>
    <row r="31" spans="2:5" hidden="1" x14ac:dyDescent="0.25">
      <c r="B31" s="9" t="s">
        <v>4</v>
      </c>
      <c r="C31" s="99"/>
      <c r="D31" s="99"/>
      <c r="E31" s="99"/>
    </row>
    <row r="32" spans="2:5" hidden="1" x14ac:dyDescent="0.25">
      <c r="B32" s="9" t="s">
        <v>5</v>
      </c>
      <c r="C32" s="99">
        <v>0</v>
      </c>
      <c r="D32" s="99">
        <v>0</v>
      </c>
      <c r="E32" s="99">
        <v>0</v>
      </c>
    </row>
    <row r="33" spans="2:5" ht="23.25" hidden="1" x14ac:dyDescent="0.25">
      <c r="B33" s="9" t="s">
        <v>6</v>
      </c>
      <c r="C33" s="99">
        <v>0</v>
      </c>
      <c r="D33" s="99">
        <v>0</v>
      </c>
      <c r="E33" s="99">
        <v>0</v>
      </c>
    </row>
    <row r="34" spans="2:5" ht="23.25" x14ac:dyDescent="0.25">
      <c r="B34" s="10" t="s">
        <v>72</v>
      </c>
      <c r="C34" s="99">
        <v>45300</v>
      </c>
      <c r="D34" s="99">
        <v>45300</v>
      </c>
      <c r="E34" s="99">
        <v>45300</v>
      </c>
    </row>
    <row r="35" spans="2:5" x14ac:dyDescent="0.25">
      <c r="B35" s="11" t="s">
        <v>7</v>
      </c>
      <c r="C35" s="101">
        <f>C36+C38+C48+C66</f>
        <v>89702.11</v>
      </c>
      <c r="D35" s="101">
        <f>D36+D38+D48+D66</f>
        <v>89702.11</v>
      </c>
      <c r="E35" s="101">
        <f>E36+E38+E48+E66</f>
        <v>89702.11</v>
      </c>
    </row>
    <row r="36" spans="2:5" hidden="1" x14ac:dyDescent="0.25">
      <c r="B36" s="12" t="s">
        <v>8</v>
      </c>
      <c r="C36" s="99">
        <v>0</v>
      </c>
      <c r="D36" s="99">
        <v>0</v>
      </c>
      <c r="E36" s="99">
        <v>0</v>
      </c>
    </row>
    <row r="37" spans="2:5" hidden="1" x14ac:dyDescent="0.25">
      <c r="B37" s="12" t="s">
        <v>9</v>
      </c>
      <c r="C37" s="99"/>
      <c r="D37" s="99"/>
      <c r="E37" s="99"/>
    </row>
    <row r="38" spans="2:5" hidden="1" x14ac:dyDescent="0.25">
      <c r="B38" s="11" t="s">
        <v>10</v>
      </c>
      <c r="C38" s="101">
        <f>C39+C44</f>
        <v>0</v>
      </c>
      <c r="D38" s="101">
        <f>D39+D44</f>
        <v>0</v>
      </c>
      <c r="E38" s="101">
        <f>E39+E44</f>
        <v>0</v>
      </c>
    </row>
    <row r="39" spans="2:5" ht="43.15" hidden="1" customHeight="1" x14ac:dyDescent="0.25">
      <c r="B39" s="13" t="s">
        <v>11</v>
      </c>
      <c r="C39" s="101">
        <f>C40+C42+C43</f>
        <v>0</v>
      </c>
      <c r="D39" s="101">
        <f>D40+D42+D43</f>
        <v>0</v>
      </c>
      <c r="E39" s="101">
        <f>E40+E42+E43</f>
        <v>0</v>
      </c>
    </row>
    <row r="40" spans="2:5" hidden="1" x14ac:dyDescent="0.25">
      <c r="B40" s="10" t="s">
        <v>69</v>
      </c>
      <c r="C40" s="99">
        <v>0</v>
      </c>
      <c r="D40" s="99">
        <v>0</v>
      </c>
      <c r="E40" s="99">
        <v>0</v>
      </c>
    </row>
    <row r="41" spans="2:5" hidden="1" x14ac:dyDescent="0.25">
      <c r="B41" s="10" t="s">
        <v>12</v>
      </c>
      <c r="C41" s="99"/>
      <c r="D41" s="99"/>
      <c r="E41" s="99"/>
    </row>
    <row r="42" spans="2:5" ht="23.25" hidden="1" x14ac:dyDescent="0.25">
      <c r="B42" s="10" t="s">
        <v>70</v>
      </c>
      <c r="C42" s="99">
        <v>0</v>
      </c>
      <c r="D42" s="99">
        <v>0</v>
      </c>
      <c r="E42" s="99">
        <v>0</v>
      </c>
    </row>
    <row r="43" spans="2:5" ht="23.25" hidden="1" x14ac:dyDescent="0.25">
      <c r="B43" s="10" t="s">
        <v>71</v>
      </c>
      <c r="C43" s="99">
        <v>0</v>
      </c>
      <c r="D43" s="99">
        <v>0</v>
      </c>
      <c r="E43" s="99">
        <v>0</v>
      </c>
    </row>
    <row r="44" spans="2:5" ht="22.5" hidden="1" x14ac:dyDescent="0.25">
      <c r="B44" s="14" t="s">
        <v>13</v>
      </c>
      <c r="C44" s="101"/>
      <c r="D44" s="101"/>
      <c r="E44" s="101"/>
    </row>
    <row r="45" spans="2:5" ht="23.25" hidden="1" x14ac:dyDescent="0.25">
      <c r="B45" s="10" t="s">
        <v>14</v>
      </c>
      <c r="C45" s="99"/>
      <c r="D45" s="99"/>
      <c r="E45" s="99"/>
    </row>
    <row r="46" spans="2:5" hidden="1" x14ac:dyDescent="0.25">
      <c r="B46" s="10" t="s">
        <v>15</v>
      </c>
      <c r="C46" s="99"/>
      <c r="D46" s="99"/>
      <c r="E46" s="99"/>
    </row>
    <row r="47" spans="2:5" ht="22.5" hidden="1" x14ac:dyDescent="0.25">
      <c r="B47" s="14" t="s">
        <v>16</v>
      </c>
      <c r="C47" s="101"/>
      <c r="D47" s="101"/>
      <c r="E47" s="101"/>
    </row>
    <row r="48" spans="2:5" ht="22.5" x14ac:dyDescent="0.25">
      <c r="B48" s="14" t="s">
        <v>17</v>
      </c>
      <c r="C48" s="101">
        <f>C49+C50+C58</f>
        <v>25200</v>
      </c>
      <c r="D48" s="101">
        <f>D49+D50+D58</f>
        <v>25200</v>
      </c>
      <c r="E48" s="101">
        <f>E49+E50+E58</f>
        <v>25200</v>
      </c>
    </row>
    <row r="49" spans="2:5" ht="23.25" hidden="1" x14ac:dyDescent="0.25">
      <c r="B49" s="10" t="s">
        <v>18</v>
      </c>
      <c r="C49" s="99">
        <v>0</v>
      </c>
      <c r="D49" s="99">
        <v>0</v>
      </c>
      <c r="E49" s="99">
        <v>0</v>
      </c>
    </row>
    <row r="50" spans="2:5" hidden="1" x14ac:dyDescent="0.25">
      <c r="B50" s="15" t="s">
        <v>19</v>
      </c>
      <c r="C50" s="101">
        <f t="shared" ref="C50:E50" si="1">C53+C54+C55+C56</f>
        <v>0</v>
      </c>
      <c r="D50" s="101">
        <f t="shared" si="1"/>
        <v>0</v>
      </c>
      <c r="E50" s="101">
        <f t="shared" si="1"/>
        <v>0</v>
      </c>
    </row>
    <row r="51" spans="2:5" hidden="1" x14ac:dyDescent="0.25">
      <c r="B51" s="10" t="s">
        <v>20</v>
      </c>
      <c r="C51" s="99"/>
      <c r="D51" s="99"/>
      <c r="E51" s="99"/>
    </row>
    <row r="52" spans="2:5" hidden="1" x14ac:dyDescent="0.25">
      <c r="B52" s="10" t="s">
        <v>21</v>
      </c>
      <c r="C52" s="99"/>
      <c r="D52" s="99"/>
      <c r="E52" s="99"/>
    </row>
    <row r="53" spans="2:5" hidden="1" x14ac:dyDescent="0.25">
      <c r="B53" s="10" t="s">
        <v>22</v>
      </c>
      <c r="C53" s="99">
        <v>0</v>
      </c>
      <c r="D53" s="99">
        <v>0</v>
      </c>
      <c r="E53" s="99">
        <v>0</v>
      </c>
    </row>
    <row r="54" spans="2:5" ht="24.6" hidden="1" customHeight="1" x14ac:dyDescent="0.25">
      <c r="B54" s="10" t="s">
        <v>73</v>
      </c>
      <c r="C54" s="99">
        <v>0</v>
      </c>
      <c r="D54" s="99">
        <v>0</v>
      </c>
      <c r="E54" s="99">
        <v>0</v>
      </c>
    </row>
    <row r="55" spans="2:5" ht="21" hidden="1" customHeight="1" x14ac:dyDescent="0.25">
      <c r="B55" s="10" t="s">
        <v>23</v>
      </c>
      <c r="C55" s="99">
        <v>0</v>
      </c>
      <c r="D55" s="99">
        <v>0</v>
      </c>
      <c r="E55" s="99">
        <v>0</v>
      </c>
    </row>
    <row r="56" spans="2:5" ht="34.5" hidden="1" x14ac:dyDescent="0.25">
      <c r="B56" s="10" t="s">
        <v>24</v>
      </c>
      <c r="C56" s="99">
        <v>0</v>
      </c>
      <c r="D56" s="99">
        <v>0</v>
      </c>
      <c r="E56" s="99">
        <v>0</v>
      </c>
    </row>
    <row r="57" spans="2:5" hidden="1" x14ac:dyDescent="0.25">
      <c r="B57" s="10" t="s">
        <v>25</v>
      </c>
      <c r="C57" s="99"/>
      <c r="D57" s="99"/>
      <c r="E57" s="99"/>
    </row>
    <row r="58" spans="2:5" ht="23.25" x14ac:dyDescent="0.25">
      <c r="B58" s="15" t="s">
        <v>26</v>
      </c>
      <c r="C58" s="101">
        <f>C62</f>
        <v>25200</v>
      </c>
      <c r="D58" s="101">
        <f>D62</f>
        <v>25200</v>
      </c>
      <c r="E58" s="101">
        <f>E62</f>
        <v>25200</v>
      </c>
    </row>
    <row r="59" spans="2:5" ht="34.15" hidden="1" customHeight="1" x14ac:dyDescent="0.25">
      <c r="B59" s="10" t="s">
        <v>27</v>
      </c>
      <c r="C59" s="99"/>
      <c r="D59" s="99"/>
      <c r="E59" s="99"/>
    </row>
    <row r="60" spans="2:5" ht="34.9" hidden="1" customHeight="1" x14ac:dyDescent="0.25">
      <c r="B60" s="10" t="s">
        <v>28</v>
      </c>
      <c r="C60" s="99"/>
      <c r="D60" s="99"/>
      <c r="E60" s="99"/>
    </row>
    <row r="61" spans="2:5" ht="23.25" hidden="1" x14ac:dyDescent="0.25">
      <c r="B61" s="10" t="s">
        <v>29</v>
      </c>
      <c r="C61" s="99"/>
      <c r="D61" s="99"/>
      <c r="E61" s="99"/>
    </row>
    <row r="62" spans="2:5" ht="34.5" x14ac:dyDescent="0.25">
      <c r="B62" s="10" t="s">
        <v>30</v>
      </c>
      <c r="C62" s="99">
        <v>25200</v>
      </c>
      <c r="D62" s="99">
        <v>25200</v>
      </c>
      <c r="E62" s="99">
        <v>25200</v>
      </c>
    </row>
    <row r="63" spans="2:5" ht="23.25" hidden="1" x14ac:dyDescent="0.25">
      <c r="B63" s="10" t="s">
        <v>31</v>
      </c>
      <c r="C63" s="99"/>
      <c r="D63" s="99"/>
      <c r="E63" s="99"/>
    </row>
    <row r="64" spans="2:5" ht="24.6" hidden="1" customHeight="1" x14ac:dyDescent="0.25">
      <c r="B64" s="10" t="s">
        <v>32</v>
      </c>
      <c r="C64" s="102"/>
      <c r="D64" s="102"/>
      <c r="E64" s="102"/>
    </row>
    <row r="65" spans="2:5" ht="23.25" hidden="1" x14ac:dyDescent="0.25">
      <c r="B65" s="10" t="s">
        <v>33</v>
      </c>
      <c r="C65" s="102"/>
      <c r="D65" s="102"/>
      <c r="E65" s="102"/>
    </row>
    <row r="66" spans="2:5" x14ac:dyDescent="0.25">
      <c r="B66" s="11" t="s">
        <v>34</v>
      </c>
      <c r="C66" s="103">
        <f>C67+C74+C75+C72+C73</f>
        <v>64502.11</v>
      </c>
      <c r="D66" s="103">
        <f>D67+D74+D75+D72+D73</f>
        <v>64502.11</v>
      </c>
      <c r="E66" s="103">
        <f>E67+E74+E75+E72+E73</f>
        <v>64502.11</v>
      </c>
    </row>
    <row r="67" spans="2:5" ht="80.25" hidden="1" customHeight="1" x14ac:dyDescent="0.25">
      <c r="B67" s="15" t="s">
        <v>35</v>
      </c>
      <c r="C67" s="103"/>
      <c r="D67" s="103"/>
      <c r="E67" s="103"/>
    </row>
    <row r="68" spans="2:5" ht="23.25" hidden="1" x14ac:dyDescent="0.25">
      <c r="B68" s="10" t="s">
        <v>36</v>
      </c>
      <c r="C68" s="102"/>
      <c r="D68" s="102"/>
      <c r="E68" s="102"/>
    </row>
    <row r="69" spans="2:5" ht="23.25" hidden="1" x14ac:dyDescent="0.25">
      <c r="B69" s="10" t="s">
        <v>37</v>
      </c>
      <c r="C69" s="102"/>
      <c r="D69" s="102"/>
      <c r="E69" s="102"/>
    </row>
    <row r="70" spans="2:5" hidden="1" x14ac:dyDescent="0.25">
      <c r="B70" s="10" t="s">
        <v>38</v>
      </c>
      <c r="C70" s="102"/>
      <c r="D70" s="102"/>
      <c r="E70" s="102"/>
    </row>
    <row r="71" spans="2:5" hidden="1" x14ac:dyDescent="0.25">
      <c r="B71" s="10" t="s">
        <v>74</v>
      </c>
      <c r="C71" s="102"/>
      <c r="D71" s="102"/>
      <c r="E71" s="102"/>
    </row>
    <row r="72" spans="2:5" ht="23.25" x14ac:dyDescent="0.25">
      <c r="B72" s="10" t="s">
        <v>75</v>
      </c>
      <c r="C72" s="102">
        <v>18000</v>
      </c>
      <c r="D72" s="102">
        <v>18000</v>
      </c>
      <c r="E72" s="102">
        <v>18000</v>
      </c>
    </row>
    <row r="73" spans="2:5" x14ac:dyDescent="0.25">
      <c r="B73" s="10" t="s">
        <v>39</v>
      </c>
      <c r="C73" s="102">
        <v>7325</v>
      </c>
      <c r="D73" s="102">
        <v>7325</v>
      </c>
      <c r="E73" s="102">
        <v>7325</v>
      </c>
    </row>
    <row r="74" spans="2:5" ht="43.5" x14ac:dyDescent="0.25">
      <c r="B74" s="17" t="s">
        <v>40</v>
      </c>
      <c r="C74" s="102">
        <v>16127.06</v>
      </c>
      <c r="D74" s="102">
        <v>16127.06</v>
      </c>
      <c r="E74" s="102">
        <v>16127.06</v>
      </c>
    </row>
    <row r="75" spans="2:5" x14ac:dyDescent="0.25">
      <c r="B75" s="15" t="s">
        <v>41</v>
      </c>
      <c r="C75" s="103">
        <f>C77</f>
        <v>23050.05</v>
      </c>
      <c r="D75" s="103">
        <f>D77</f>
        <v>23050.05</v>
      </c>
      <c r="E75" s="103">
        <f>E77</f>
        <v>23050.05</v>
      </c>
    </row>
    <row r="76" spans="2:5" hidden="1" x14ac:dyDescent="0.25">
      <c r="B76" s="10" t="s">
        <v>42</v>
      </c>
      <c r="C76" s="102"/>
      <c r="D76" s="102"/>
      <c r="E76" s="102"/>
    </row>
    <row r="77" spans="2:5" ht="23.25" x14ac:dyDescent="0.25">
      <c r="B77" s="10" t="s">
        <v>43</v>
      </c>
      <c r="C77" s="102">
        <v>23050.05</v>
      </c>
      <c r="D77" s="102">
        <v>23050.05</v>
      </c>
      <c r="E77" s="102">
        <v>23050.05</v>
      </c>
    </row>
    <row r="78" spans="2:5" ht="23.25" hidden="1" x14ac:dyDescent="0.25">
      <c r="B78" s="10" t="s">
        <v>44</v>
      </c>
      <c r="C78" s="102"/>
      <c r="D78" s="102"/>
      <c r="E78" s="102"/>
    </row>
    <row r="79" spans="2:5" ht="22.5" hidden="1" x14ac:dyDescent="0.25">
      <c r="B79" s="14" t="s">
        <v>45</v>
      </c>
      <c r="C79" s="103"/>
      <c r="D79" s="103"/>
      <c r="E79" s="103"/>
    </row>
    <row r="80" spans="2:5" ht="33" hidden="1" x14ac:dyDescent="0.25">
      <c r="B80" s="14" t="s">
        <v>46</v>
      </c>
      <c r="C80" s="103"/>
      <c r="D80" s="103"/>
      <c r="E80" s="103"/>
    </row>
    <row r="81" spans="2:5" hidden="1" x14ac:dyDescent="0.25">
      <c r="B81" s="10" t="s">
        <v>47</v>
      </c>
      <c r="C81" s="102"/>
      <c r="D81" s="102"/>
      <c r="E81" s="102"/>
    </row>
    <row r="82" spans="2:5" hidden="1" x14ac:dyDescent="0.25">
      <c r="B82" s="11" t="s">
        <v>48</v>
      </c>
      <c r="C82" s="103"/>
      <c r="D82" s="103"/>
      <c r="E82" s="103"/>
    </row>
    <row r="83" spans="2:5" ht="22.5" hidden="1" x14ac:dyDescent="0.25">
      <c r="B83" s="14" t="s">
        <v>49</v>
      </c>
      <c r="C83" s="103"/>
      <c r="D83" s="103"/>
      <c r="E83" s="103"/>
    </row>
    <row r="84" spans="2:5" hidden="1" x14ac:dyDescent="0.25">
      <c r="B84" s="10" t="s">
        <v>108</v>
      </c>
      <c r="C84" s="102"/>
      <c r="D84" s="102"/>
      <c r="E84" s="102"/>
    </row>
    <row r="85" spans="2:5" ht="25.9" hidden="1" customHeight="1" x14ac:dyDescent="0.25">
      <c r="B85" s="10" t="s">
        <v>51</v>
      </c>
      <c r="C85" s="102"/>
      <c r="D85" s="102"/>
      <c r="E85" s="102"/>
    </row>
    <row r="86" spans="2:5" x14ac:dyDescent="0.25">
      <c r="B86" s="11" t="s">
        <v>52</v>
      </c>
      <c r="C86" s="103">
        <f>C87</f>
        <v>0</v>
      </c>
      <c r="D86" s="103">
        <f>D87</f>
        <v>0</v>
      </c>
      <c r="E86" s="103">
        <f>E87</f>
        <v>0</v>
      </c>
    </row>
    <row r="87" spans="2:5" ht="45.75" hidden="1" x14ac:dyDescent="0.25">
      <c r="B87" s="10" t="s">
        <v>53</v>
      </c>
      <c r="C87" s="102">
        <v>0</v>
      </c>
      <c r="D87" s="102"/>
      <c r="E87" s="102"/>
    </row>
    <row r="88" spans="2:5" hidden="1" x14ac:dyDescent="0.25">
      <c r="B88" s="10" t="s">
        <v>54</v>
      </c>
      <c r="C88" s="102"/>
      <c r="D88" s="102"/>
      <c r="E88" s="102"/>
    </row>
    <row r="89" spans="2:5" ht="45.75" hidden="1" x14ac:dyDescent="0.25">
      <c r="B89" s="10" t="s">
        <v>55</v>
      </c>
      <c r="C89" s="102"/>
      <c r="D89" s="102"/>
      <c r="E89" s="102"/>
    </row>
    <row r="90" spans="2:5" ht="23.25" hidden="1" x14ac:dyDescent="0.25">
      <c r="B90" s="10" t="s">
        <v>56</v>
      </c>
      <c r="C90" s="102"/>
      <c r="D90" s="102"/>
      <c r="E90" s="102"/>
    </row>
    <row r="91" spans="2:5" hidden="1" x14ac:dyDescent="0.25">
      <c r="B91" s="10" t="s">
        <v>57</v>
      </c>
      <c r="C91" s="102"/>
      <c r="D91" s="102"/>
      <c r="E91" s="102"/>
    </row>
    <row r="92" spans="2:5" x14ac:dyDescent="0.25">
      <c r="B92" s="11" t="s">
        <v>58</v>
      </c>
      <c r="C92" s="103">
        <f>C93+C95</f>
        <v>964897.89</v>
      </c>
      <c r="D92" s="103">
        <f>D93+D95</f>
        <v>964897.89</v>
      </c>
      <c r="E92" s="103">
        <f>E93+E95</f>
        <v>964897.89</v>
      </c>
    </row>
    <row r="93" spans="2:5" ht="22.5" x14ac:dyDescent="0.25">
      <c r="B93" s="14" t="s">
        <v>59</v>
      </c>
      <c r="C93" s="103">
        <f>C94</f>
        <v>100000</v>
      </c>
      <c r="D93" s="103">
        <f>D94</f>
        <v>100000</v>
      </c>
      <c r="E93" s="103">
        <f>E94</f>
        <v>100000</v>
      </c>
    </row>
    <row r="94" spans="2:5" ht="23.25" x14ac:dyDescent="0.25">
      <c r="B94" s="10" t="s">
        <v>60</v>
      </c>
      <c r="C94" s="102">
        <v>100000</v>
      </c>
      <c r="D94" s="102">
        <v>100000</v>
      </c>
      <c r="E94" s="102">
        <v>100000</v>
      </c>
    </row>
    <row r="95" spans="2:5" ht="22.5" x14ac:dyDescent="0.25">
      <c r="B95" s="14" t="s">
        <v>61</v>
      </c>
      <c r="C95" s="103">
        <f>C96</f>
        <v>864897.89</v>
      </c>
      <c r="D95" s="103">
        <f>D96</f>
        <v>864897.89</v>
      </c>
      <c r="E95" s="103">
        <f>E96</f>
        <v>864897.89</v>
      </c>
    </row>
    <row r="96" spans="2:5" ht="22.5" x14ac:dyDescent="0.25">
      <c r="B96" s="14" t="s">
        <v>62</v>
      </c>
      <c r="C96" s="103">
        <f>C97+C98+C101+C102+C100</f>
        <v>864897.89</v>
      </c>
      <c r="D96" s="103">
        <f>D97+D98+D101+D102+D100</f>
        <v>864897.89</v>
      </c>
      <c r="E96" s="103">
        <f>E97+E98+E101+E102+E100</f>
        <v>864897.89</v>
      </c>
    </row>
    <row r="97" spans="2:5" ht="23.25" x14ac:dyDescent="0.25">
      <c r="B97" s="10" t="s">
        <v>63</v>
      </c>
      <c r="C97" s="102">
        <v>5996.5</v>
      </c>
      <c r="D97" s="102">
        <v>5996.5</v>
      </c>
      <c r="E97" s="102">
        <v>5996.5</v>
      </c>
    </row>
    <row r="98" spans="2:5" x14ac:dyDescent="0.25">
      <c r="B98" s="10" t="s">
        <v>64</v>
      </c>
      <c r="C98" s="102">
        <v>310801.39</v>
      </c>
      <c r="D98" s="102">
        <v>310801.39</v>
      </c>
      <c r="E98" s="102">
        <v>310801.39</v>
      </c>
    </row>
    <row r="99" spans="2:5" hidden="1" x14ac:dyDescent="0.25">
      <c r="B99" s="10" t="s">
        <v>65</v>
      </c>
      <c r="C99" s="102"/>
      <c r="D99" s="102"/>
      <c r="E99" s="102"/>
    </row>
    <row r="100" spans="2:5" x14ac:dyDescent="0.25">
      <c r="B100" s="10" t="s">
        <v>66</v>
      </c>
      <c r="C100" s="102">
        <v>100000</v>
      </c>
      <c r="D100" s="102">
        <v>100000</v>
      </c>
      <c r="E100" s="102">
        <v>100000</v>
      </c>
    </row>
    <row r="101" spans="2:5" x14ac:dyDescent="0.25">
      <c r="B101" s="10" t="s">
        <v>67</v>
      </c>
      <c r="C101" s="102">
        <v>98100</v>
      </c>
      <c r="D101" s="102">
        <v>98100</v>
      </c>
      <c r="E101" s="102">
        <v>98100</v>
      </c>
    </row>
    <row r="102" spans="2:5" x14ac:dyDescent="0.25">
      <c r="B102" s="10" t="s">
        <v>68</v>
      </c>
      <c r="C102" s="102">
        <v>350000</v>
      </c>
      <c r="D102" s="102">
        <v>350000</v>
      </c>
      <c r="E102" s="102">
        <v>350000</v>
      </c>
    </row>
    <row r="103" spans="2:5" ht="21" hidden="1" x14ac:dyDescent="0.25">
      <c r="B103" s="18" t="s">
        <v>94</v>
      </c>
      <c r="C103" s="16"/>
      <c r="D103" s="16"/>
      <c r="E103" s="16"/>
    </row>
    <row r="104" spans="2:5" hidden="1" x14ac:dyDescent="0.25">
      <c r="B104" s="4" t="s">
        <v>77</v>
      </c>
      <c r="C104" s="1"/>
      <c r="D104" s="1"/>
      <c r="E104" s="1"/>
    </row>
    <row r="105" spans="2:5" ht="33.75" hidden="1" x14ac:dyDescent="0.25">
      <c r="B105" s="19" t="s">
        <v>98</v>
      </c>
      <c r="C105" s="1"/>
      <c r="D105" s="1"/>
      <c r="E105" s="1"/>
    </row>
    <row r="106" spans="2:5" ht="22.5" hidden="1" x14ac:dyDescent="0.25">
      <c r="B106" s="4" t="s">
        <v>95</v>
      </c>
      <c r="C106" s="1"/>
      <c r="D106" s="1"/>
      <c r="E106" s="1"/>
    </row>
    <row r="107" spans="2:5" hidden="1" x14ac:dyDescent="0.25">
      <c r="B107" s="4" t="s">
        <v>96</v>
      </c>
      <c r="C107" s="1"/>
      <c r="D107" s="1"/>
      <c r="E107" s="1"/>
    </row>
    <row r="108" spans="2:5" ht="22.5" hidden="1" x14ac:dyDescent="0.25">
      <c r="B108" s="4" t="s">
        <v>97</v>
      </c>
      <c r="C108" s="1"/>
      <c r="D108" s="1"/>
      <c r="E108" s="1"/>
    </row>
    <row r="109" spans="2:5" x14ac:dyDescent="0.25">
      <c r="B109" s="26"/>
      <c r="C109" s="27"/>
      <c r="D109" s="27"/>
      <c r="E109" s="27"/>
    </row>
    <row r="110" spans="2:5" x14ac:dyDescent="0.25">
      <c r="B110" s="25" t="s">
        <v>105</v>
      </c>
      <c r="E110" t="s">
        <v>119</v>
      </c>
    </row>
    <row r="112" spans="2:5" x14ac:dyDescent="0.25">
      <c r="B112" s="3" t="s">
        <v>104</v>
      </c>
      <c r="E112" t="s">
        <v>120</v>
      </c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ht="15.75" x14ac:dyDescent="0.25">
      <c r="B128" s="2"/>
    </row>
    <row r="129" spans="2:2" x14ac:dyDescent="0.25">
      <c r="B129" s="3"/>
    </row>
  </sheetData>
  <mergeCells count="8">
    <mergeCell ref="C3:D3"/>
    <mergeCell ref="B4:E4"/>
    <mergeCell ref="B5:E5"/>
    <mergeCell ref="B6:E6"/>
    <mergeCell ref="B7:B8"/>
    <mergeCell ref="C7:C8"/>
    <mergeCell ref="D7:D8"/>
    <mergeCell ref="E7:E8"/>
  </mergeCells>
  <hyperlinks>
    <hyperlink ref="B60" r:id="rId1" display="garantf1://3000000.0/"/>
    <hyperlink ref="B105" r:id="rId2" display="garantf1://3000000.0/"/>
  </hyperlinks>
  <pageMargins left="0.70866141732283472" right="0.19685039370078741" top="0" bottom="0" header="0" footer="0"/>
  <pageSetup paperSize="9" fitToHeight="0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9"/>
  <sheetViews>
    <sheetView showWhiteSpace="0" view="pageLayout" topLeftCell="B1" workbookViewId="0">
      <selection activeCell="H32" sqref="H32"/>
    </sheetView>
  </sheetViews>
  <sheetFormatPr defaultRowHeight="15" x14ac:dyDescent="0.25"/>
  <cols>
    <col min="1" max="1" width="10.85546875" hidden="1" customWidth="1"/>
    <col min="2" max="2" width="30.5703125" customWidth="1"/>
    <col min="3" max="3" width="19.28515625" customWidth="1"/>
    <col min="4" max="4" width="19.7109375" customWidth="1"/>
    <col min="5" max="5" width="21" customWidth="1"/>
  </cols>
  <sheetData>
    <row r="1" spans="2:5" x14ac:dyDescent="0.25">
      <c r="E1" s="22" t="s">
        <v>101</v>
      </c>
    </row>
    <row r="2" spans="2:5" hidden="1" x14ac:dyDescent="0.25">
      <c r="E2" s="22"/>
    </row>
    <row r="3" spans="2:5" x14ac:dyDescent="0.25">
      <c r="B3" s="23"/>
      <c r="C3" s="128" t="s">
        <v>116</v>
      </c>
      <c r="D3" s="128"/>
      <c r="E3" s="24"/>
    </row>
    <row r="4" spans="2:5" x14ac:dyDescent="0.25">
      <c r="B4" s="129" t="s">
        <v>103</v>
      </c>
      <c r="C4" s="129"/>
      <c r="D4" s="129"/>
      <c r="E4" s="129"/>
    </row>
    <row r="5" spans="2:5" x14ac:dyDescent="0.25">
      <c r="B5" s="130" t="s">
        <v>123</v>
      </c>
      <c r="C5" s="130"/>
      <c r="D5" s="130"/>
      <c r="E5" s="130"/>
    </row>
    <row r="6" spans="2:5" x14ac:dyDescent="0.25">
      <c r="B6" s="135"/>
      <c r="C6" s="135"/>
      <c r="D6" s="135"/>
      <c r="E6" s="135"/>
    </row>
    <row r="7" spans="2:5" ht="14.45" customHeight="1" x14ac:dyDescent="0.25">
      <c r="B7" s="127" t="s">
        <v>76</v>
      </c>
      <c r="C7" s="131" t="s">
        <v>285</v>
      </c>
      <c r="D7" s="131" t="s">
        <v>286</v>
      </c>
      <c r="E7" s="127" t="s">
        <v>287</v>
      </c>
    </row>
    <row r="8" spans="2:5" ht="25.5" customHeight="1" x14ac:dyDescent="0.25">
      <c r="B8" s="127"/>
      <c r="C8" s="132"/>
      <c r="D8" s="132"/>
      <c r="E8" s="127"/>
    </row>
    <row r="9" spans="2:5" ht="22.5" hidden="1" x14ac:dyDescent="0.25">
      <c r="B9" s="4" t="s">
        <v>83</v>
      </c>
      <c r="C9" s="4"/>
      <c r="D9" s="4"/>
      <c r="E9" s="4"/>
    </row>
    <row r="10" spans="2:5" hidden="1" x14ac:dyDescent="0.25">
      <c r="B10" s="4" t="s">
        <v>84</v>
      </c>
      <c r="C10" s="4"/>
      <c r="D10" s="4"/>
      <c r="E10" s="4"/>
    </row>
    <row r="11" spans="2:5" hidden="1" x14ac:dyDescent="0.25">
      <c r="B11" s="4" t="s">
        <v>78</v>
      </c>
      <c r="C11" s="4"/>
      <c r="D11" s="4"/>
      <c r="E11" s="4"/>
    </row>
    <row r="12" spans="2:5" ht="29.45" customHeight="1" x14ac:dyDescent="0.25">
      <c r="B12" s="89" t="s">
        <v>85</v>
      </c>
      <c r="C12" s="99">
        <f>'муниц.задание мест.бюдж.'!C12+область!C12+род.оплата!C12</f>
        <v>15795400</v>
      </c>
      <c r="D12" s="99">
        <f>'муниц.задание мест.бюдж.'!E12+область!E12+род.оплата!D12</f>
        <v>16483500</v>
      </c>
      <c r="E12" s="99">
        <f>'муниц.задание мест.бюдж.'!G12+область!G12+род.оплата!E12</f>
        <v>16999400</v>
      </c>
    </row>
    <row r="13" spans="2:5" hidden="1" x14ac:dyDescent="0.25">
      <c r="B13" s="90" t="s">
        <v>86</v>
      </c>
      <c r="C13" s="99"/>
      <c r="D13" s="99"/>
      <c r="E13" s="99"/>
    </row>
    <row r="14" spans="2:5" hidden="1" x14ac:dyDescent="0.25">
      <c r="B14" s="90" t="s">
        <v>87</v>
      </c>
      <c r="C14" s="99"/>
      <c r="D14" s="99"/>
      <c r="E14" s="99"/>
    </row>
    <row r="15" spans="2:5" ht="67.5" hidden="1" x14ac:dyDescent="0.25">
      <c r="B15" s="90" t="s">
        <v>99</v>
      </c>
      <c r="C15" s="99"/>
      <c r="D15" s="99"/>
      <c r="E15" s="99"/>
    </row>
    <row r="16" spans="2:5" hidden="1" x14ac:dyDescent="0.25">
      <c r="B16" s="90" t="s">
        <v>78</v>
      </c>
      <c r="C16" s="99"/>
      <c r="D16" s="99"/>
      <c r="E16" s="99"/>
    </row>
    <row r="17" spans="2:5" hidden="1" x14ac:dyDescent="0.25">
      <c r="B17" s="90" t="s">
        <v>88</v>
      </c>
      <c r="C17" s="99"/>
      <c r="D17" s="99"/>
      <c r="E17" s="99"/>
    </row>
    <row r="18" spans="2:5" hidden="1" x14ac:dyDescent="0.25">
      <c r="B18" s="90" t="s">
        <v>89</v>
      </c>
      <c r="C18" s="99"/>
      <c r="D18" s="99"/>
      <c r="E18" s="99"/>
    </row>
    <row r="19" spans="2:5" hidden="1" x14ac:dyDescent="0.25">
      <c r="B19" s="90"/>
      <c r="C19" s="99"/>
      <c r="D19" s="99"/>
      <c r="E19" s="99"/>
    </row>
    <row r="20" spans="2:5" ht="22.5" hidden="1" x14ac:dyDescent="0.25">
      <c r="B20" s="90" t="s">
        <v>90</v>
      </c>
      <c r="C20" s="99"/>
      <c r="D20" s="99"/>
      <c r="E20" s="99"/>
    </row>
    <row r="21" spans="2:5" hidden="1" x14ac:dyDescent="0.25">
      <c r="B21" s="90" t="s">
        <v>78</v>
      </c>
      <c r="C21" s="99"/>
      <c r="D21" s="99"/>
      <c r="E21" s="99"/>
    </row>
    <row r="22" spans="2:5" hidden="1" x14ac:dyDescent="0.25">
      <c r="B22" s="90"/>
      <c r="C22" s="99"/>
      <c r="D22" s="99"/>
      <c r="E22" s="99"/>
    </row>
    <row r="23" spans="2:5" ht="22.5" hidden="1" x14ac:dyDescent="0.25">
      <c r="B23" s="90" t="s">
        <v>91</v>
      </c>
      <c r="C23" s="99"/>
      <c r="D23" s="99"/>
      <c r="E23" s="99"/>
    </row>
    <row r="24" spans="2:5" ht="22.5" hidden="1" x14ac:dyDescent="0.25">
      <c r="B24" s="90" t="s">
        <v>92</v>
      </c>
      <c r="C24" s="99"/>
      <c r="D24" s="99"/>
      <c r="E24" s="99"/>
    </row>
    <row r="25" spans="2:5" x14ac:dyDescent="0.25">
      <c r="B25" s="91" t="s">
        <v>93</v>
      </c>
      <c r="C25" s="100">
        <f>C27+C36+C37+C38+C48+C66+C86+C92</f>
        <v>15795400</v>
      </c>
      <c r="D25" s="100">
        <f t="shared" ref="D25" si="0">D27+D35+D86+D92</f>
        <v>16483500</v>
      </c>
      <c r="E25" s="100">
        <f>E27+E35+E86+E92</f>
        <v>16999400</v>
      </c>
    </row>
    <row r="26" spans="2:5" x14ac:dyDescent="0.25">
      <c r="B26" s="90" t="s">
        <v>78</v>
      </c>
      <c r="C26" s="99"/>
      <c r="D26" s="99"/>
      <c r="E26" s="99"/>
    </row>
    <row r="27" spans="2:5" ht="21" x14ac:dyDescent="0.25">
      <c r="B27" s="92" t="s">
        <v>0</v>
      </c>
      <c r="C27" s="101">
        <f>C28+C29+C34</f>
        <v>10780200</v>
      </c>
      <c r="D27" s="101">
        <f>D28+D29+D34</f>
        <v>11389900</v>
      </c>
      <c r="E27" s="101">
        <f>E28+E32+E34</f>
        <v>11913900</v>
      </c>
    </row>
    <row r="28" spans="2:5" x14ac:dyDescent="0.25">
      <c r="B28" s="93" t="s">
        <v>1</v>
      </c>
      <c r="C28" s="99">
        <f>'муниц.задание мест.бюдж.'!C28+область!C28+род.оплата!C28</f>
        <v>8278800</v>
      </c>
      <c r="D28" s="99">
        <f>'муниц.задание мест.бюдж.'!E28+область!E28+род.оплата!D28</f>
        <v>8747100</v>
      </c>
      <c r="E28" s="99">
        <f>'муниц.задание мест.бюдж.'!G28+область!G28+род.оплата!E28</f>
        <v>9149500</v>
      </c>
    </row>
    <row r="29" spans="2:5" x14ac:dyDescent="0.25">
      <c r="B29" s="94" t="s">
        <v>2</v>
      </c>
      <c r="C29" s="101">
        <f>C32+C33</f>
        <v>1200</v>
      </c>
      <c r="D29" s="101">
        <f>D32+D33</f>
        <v>1200</v>
      </c>
      <c r="E29" s="101">
        <f>E32+E33</f>
        <v>1200</v>
      </c>
    </row>
    <row r="30" spans="2:5" ht="24" hidden="1" customHeight="1" x14ac:dyDescent="0.25">
      <c r="B30" s="95" t="s">
        <v>3</v>
      </c>
      <c r="C30" s="99"/>
      <c r="D30" s="99"/>
      <c r="E30" s="99"/>
    </row>
    <row r="31" spans="2:5" hidden="1" x14ac:dyDescent="0.25">
      <c r="B31" s="95" t="s">
        <v>4</v>
      </c>
      <c r="C31" s="99"/>
      <c r="D31" s="99"/>
      <c r="E31" s="99"/>
    </row>
    <row r="32" spans="2:5" x14ac:dyDescent="0.25">
      <c r="B32" s="95" t="s">
        <v>5</v>
      </c>
      <c r="C32" s="99">
        <f>'муниц.задание мест.бюдж.'!C32</f>
        <v>1200</v>
      </c>
      <c r="D32" s="99">
        <f>'муниц.задание мест.бюдж.'!E32</f>
        <v>1200</v>
      </c>
      <c r="E32" s="99">
        <f>'муниц.задание мест.бюдж.'!G32+область!G32+род.оплата!E32</f>
        <v>1200</v>
      </c>
    </row>
    <row r="33" spans="2:5" ht="22.5" hidden="1" x14ac:dyDescent="0.25">
      <c r="B33" s="95" t="s">
        <v>6</v>
      </c>
      <c r="C33" s="99">
        <f>'муниц.задание мест.бюдж.'!C33</f>
        <v>0</v>
      </c>
      <c r="D33" s="99">
        <f>'муниц.задание мест.бюдж.'!E33</f>
        <v>0</v>
      </c>
      <c r="E33" s="99">
        <f>'муниц.задание мест.бюдж.'!G33+область!G33+род.оплата!E33</f>
        <v>0</v>
      </c>
    </row>
    <row r="34" spans="2:5" x14ac:dyDescent="0.25">
      <c r="B34" s="95" t="s">
        <v>72</v>
      </c>
      <c r="C34" s="99">
        <f>'муниц.задание мест.бюдж.'!C34+область!C34+род.оплата!C34</f>
        <v>2500200</v>
      </c>
      <c r="D34" s="99">
        <f>'муниц.задание мест.бюдж.'!E34+область!E34+род.оплата!D34</f>
        <v>2641600</v>
      </c>
      <c r="E34" s="99">
        <f>'муниц.задание мест.бюдж.'!G34+область!G34+род.оплата!E34</f>
        <v>2763200</v>
      </c>
    </row>
    <row r="35" spans="2:5" x14ac:dyDescent="0.25">
      <c r="B35" s="94" t="s">
        <v>7</v>
      </c>
      <c r="C35" s="101">
        <f>C36+C38+C48+C66+C37</f>
        <v>1582902.1099999999</v>
      </c>
      <c r="D35" s="101">
        <f>D36+D38+D48+D66+D37</f>
        <v>1616002.1099999999</v>
      </c>
      <c r="E35" s="101">
        <f>E36+E37+E38+E48+E66</f>
        <v>1612602.1099999999</v>
      </c>
    </row>
    <row r="36" spans="2:5" x14ac:dyDescent="0.25">
      <c r="B36" s="93" t="s">
        <v>8</v>
      </c>
      <c r="C36" s="99">
        <f>'муниц.задание мест.бюдж.'!C36+область!C36+род.оплата!C36</f>
        <v>23900</v>
      </c>
      <c r="D36" s="99">
        <f>'муниц.задание мест.бюдж.'!E36+область!E36+род.оплата!D36</f>
        <v>24400</v>
      </c>
      <c r="E36" s="99">
        <f>'муниц.задание мест.бюдж.'!G36+область!G36+род.оплата!E36</f>
        <v>24400</v>
      </c>
    </row>
    <row r="37" spans="2:5" x14ac:dyDescent="0.25">
      <c r="B37" s="93" t="s">
        <v>9</v>
      </c>
      <c r="C37" s="99">
        <f>'муниц.задание мест.бюдж.'!C37+область!C37+род.оплата!C37</f>
        <v>700</v>
      </c>
      <c r="D37" s="99">
        <f>'муниц.задание мест.бюдж.'!E37+область!E37+род.оплата!D37</f>
        <v>700</v>
      </c>
      <c r="E37" s="99">
        <f>'муниц.задание мест.бюдж.'!G37+область!G37+род.оплата!E37</f>
        <v>700</v>
      </c>
    </row>
    <row r="38" spans="2:5" x14ac:dyDescent="0.25">
      <c r="B38" s="94" t="s">
        <v>10</v>
      </c>
      <c r="C38" s="101">
        <f>C39+C44</f>
        <v>1212300</v>
      </c>
      <c r="D38" s="101">
        <f>D39+D44</f>
        <v>1239300</v>
      </c>
      <c r="E38" s="101">
        <f>E39+E44</f>
        <v>1236400</v>
      </c>
    </row>
    <row r="39" spans="2:5" ht="43.15" customHeight="1" x14ac:dyDescent="0.25">
      <c r="B39" s="96" t="s">
        <v>11</v>
      </c>
      <c r="C39" s="101">
        <f>C40+C42+C43</f>
        <v>1212300</v>
      </c>
      <c r="D39" s="101">
        <f>D40+D42+D43</f>
        <v>1239300</v>
      </c>
      <c r="E39" s="101">
        <f>E40+E42+E43</f>
        <v>1236400</v>
      </c>
    </row>
    <row r="40" spans="2:5" x14ac:dyDescent="0.25">
      <c r="B40" s="95" t="s">
        <v>69</v>
      </c>
      <c r="C40" s="99">
        <f>'муниц.задание мест.бюдж.'!C40+область!C40+род.оплата!C40</f>
        <v>659200</v>
      </c>
      <c r="D40" s="99">
        <f>'муниц.задание мест.бюдж.'!E40+область!E40+род.оплата!D40</f>
        <v>673900</v>
      </c>
      <c r="E40" s="99">
        <f>'муниц.задание мест.бюдж.'!G40+область!G40+род.оплата!E40</f>
        <v>672300</v>
      </c>
    </row>
    <row r="41" spans="2:5" hidden="1" x14ac:dyDescent="0.25">
      <c r="B41" s="95" t="s">
        <v>12</v>
      </c>
      <c r="C41" s="99"/>
      <c r="D41" s="99"/>
      <c r="E41" s="99">
        <f>'муниц.задание мест.бюдж.'!G41+область!G41+род.оплата!E41</f>
        <v>0</v>
      </c>
    </row>
    <row r="42" spans="2:5" ht="22.5" x14ac:dyDescent="0.25">
      <c r="B42" s="95" t="s">
        <v>70</v>
      </c>
      <c r="C42" s="99">
        <f>'муниц.задание мест.бюдж.'!C42+область!C42+род.оплата!C42</f>
        <v>282800</v>
      </c>
      <c r="D42" s="99">
        <f>'муниц.задание мест.бюдж.'!E42+область!E42+род.оплата!D42</f>
        <v>289100</v>
      </c>
      <c r="E42" s="99">
        <f>'муниц.задание мест.бюдж.'!G42+область!G42+род.оплата!E42</f>
        <v>288400</v>
      </c>
    </row>
    <row r="43" spans="2:5" ht="22.5" x14ac:dyDescent="0.25">
      <c r="B43" s="95" t="s">
        <v>71</v>
      </c>
      <c r="C43" s="99">
        <f>'муниц.задание мест.бюдж.'!C43+область!C43+род.оплата!C43</f>
        <v>270300</v>
      </c>
      <c r="D43" s="99">
        <f>'муниц.задание мест.бюдж.'!E43+область!E43+род.оплата!D43</f>
        <v>276300</v>
      </c>
      <c r="E43" s="99">
        <f>'муниц.задание мест.бюдж.'!G43+область!G43+род.оплата!E43</f>
        <v>275700</v>
      </c>
    </row>
    <row r="44" spans="2:5" ht="21" hidden="1" x14ac:dyDescent="0.25">
      <c r="B44" s="92" t="s">
        <v>13</v>
      </c>
      <c r="C44" s="101"/>
      <c r="D44" s="101"/>
      <c r="E44" s="101"/>
    </row>
    <row r="45" spans="2:5" hidden="1" x14ac:dyDescent="0.25">
      <c r="B45" s="95" t="s">
        <v>14</v>
      </c>
      <c r="C45" s="99"/>
      <c r="D45" s="99"/>
      <c r="E45" s="99"/>
    </row>
    <row r="46" spans="2:5" hidden="1" x14ac:dyDescent="0.25">
      <c r="B46" s="95" t="s">
        <v>15</v>
      </c>
      <c r="C46" s="99"/>
      <c r="D46" s="99"/>
      <c r="E46" s="99"/>
    </row>
    <row r="47" spans="2:5" ht="21" hidden="1" x14ac:dyDescent="0.25">
      <c r="B47" s="92" t="s">
        <v>16</v>
      </c>
      <c r="C47" s="101"/>
      <c r="D47" s="101"/>
      <c r="E47" s="101"/>
    </row>
    <row r="48" spans="2:5" ht="21" x14ac:dyDescent="0.25">
      <c r="B48" s="92" t="s">
        <v>17</v>
      </c>
      <c r="C48" s="101">
        <f>C49+C50+C58</f>
        <v>209800</v>
      </c>
      <c r="D48" s="101">
        <f>D49+D50+D58</f>
        <v>213900</v>
      </c>
      <c r="E48" s="101">
        <f>E49+E50+E58</f>
        <v>213500</v>
      </c>
    </row>
    <row r="49" spans="2:5" ht="22.5" x14ac:dyDescent="0.25">
      <c r="B49" s="95" t="s">
        <v>18</v>
      </c>
      <c r="C49" s="99">
        <f>'муниц.задание мест.бюдж.'!C49+область!C49+род.оплата!C49</f>
        <v>64500</v>
      </c>
      <c r="D49" s="99">
        <f>'муниц.задание мест.бюдж.'!E49+область!E49+род.оплата!D49</f>
        <v>65900</v>
      </c>
      <c r="E49" s="99">
        <f>'муниц.задание мест.бюдж.'!G49+область!G49+род.оплата!E49</f>
        <v>65800</v>
      </c>
    </row>
    <row r="50" spans="2:5" x14ac:dyDescent="0.25">
      <c r="B50" s="97" t="s">
        <v>19</v>
      </c>
      <c r="C50" s="101">
        <f>C54+C55+C56</f>
        <v>89200</v>
      </c>
      <c r="D50" s="101">
        <f t="shared" ref="D50:E50" si="1">D53+D54+D55+D56</f>
        <v>91200</v>
      </c>
      <c r="E50" s="101">
        <f t="shared" si="1"/>
        <v>91000</v>
      </c>
    </row>
    <row r="51" spans="2:5" hidden="1" x14ac:dyDescent="0.25">
      <c r="B51" s="95" t="s">
        <v>20</v>
      </c>
      <c r="C51" s="99"/>
      <c r="D51" s="99"/>
      <c r="E51" s="99"/>
    </row>
    <row r="52" spans="2:5" hidden="1" x14ac:dyDescent="0.25">
      <c r="B52" s="95" t="s">
        <v>21</v>
      </c>
      <c r="C52" s="99"/>
      <c r="D52" s="99"/>
      <c r="E52" s="99"/>
    </row>
    <row r="53" spans="2:5" hidden="1" x14ac:dyDescent="0.25">
      <c r="B53" s="95" t="s">
        <v>22</v>
      </c>
      <c r="C53" s="99">
        <v>0</v>
      </c>
      <c r="D53" s="99"/>
      <c r="E53" s="99"/>
    </row>
    <row r="54" spans="2:5" ht="24.6" hidden="1" customHeight="1" x14ac:dyDescent="0.25">
      <c r="B54" s="95" t="s">
        <v>73</v>
      </c>
      <c r="C54" s="99">
        <f>род.оплата!C54</f>
        <v>0</v>
      </c>
      <c r="D54" s="99">
        <f>'муниц.задание мест.бюдж.'!E54+область!E54+род.оплата!D54</f>
        <v>0</v>
      </c>
      <c r="E54" s="99">
        <f>род.оплата!E54</f>
        <v>0</v>
      </c>
    </row>
    <row r="55" spans="2:5" ht="21" customHeight="1" x14ac:dyDescent="0.25">
      <c r="B55" s="95" t="s">
        <v>23</v>
      </c>
      <c r="C55" s="99">
        <f>'муниц.задание мест.бюдж.'!C55+область!C55+род.оплата!C55</f>
        <v>49000</v>
      </c>
      <c r="D55" s="99">
        <f>'муниц.задание мест.бюдж.'!E55+область!E55+род.оплата!D55</f>
        <v>50100</v>
      </c>
      <c r="E55" s="99">
        <f>'муниц.задание мест.бюдж.'!G55+область!G55+род.оплата!E55</f>
        <v>50000</v>
      </c>
    </row>
    <row r="56" spans="2:5" ht="22.5" x14ac:dyDescent="0.25">
      <c r="B56" s="95" t="s">
        <v>24</v>
      </c>
      <c r="C56" s="99">
        <f>'муниц.задание мест.бюдж.'!C56+область!C56+род.оплата!C56</f>
        <v>40200</v>
      </c>
      <c r="D56" s="99">
        <f>'муниц.задание мест.бюдж.'!E56+область!E56+род.оплата!D56</f>
        <v>41100</v>
      </c>
      <c r="E56" s="99">
        <f>'муниц.задание мест.бюдж.'!G56+область!G56+род.оплата!E56</f>
        <v>41000</v>
      </c>
    </row>
    <row r="57" spans="2:5" hidden="1" x14ac:dyDescent="0.25">
      <c r="B57" s="95" t="s">
        <v>25</v>
      </c>
      <c r="C57" s="99"/>
      <c r="D57" s="99"/>
      <c r="E57" s="99"/>
    </row>
    <row r="58" spans="2:5" ht="22.5" x14ac:dyDescent="0.25">
      <c r="B58" s="97" t="s">
        <v>26</v>
      </c>
      <c r="C58" s="101">
        <f>C62+C59</f>
        <v>56100</v>
      </c>
      <c r="D58" s="101">
        <f>D62+D59</f>
        <v>56800</v>
      </c>
      <c r="E58" s="101">
        <f>E62+E59</f>
        <v>56700</v>
      </c>
    </row>
    <row r="59" spans="2:5" ht="34.15" customHeight="1" x14ac:dyDescent="0.25">
      <c r="B59" s="95" t="s">
        <v>27</v>
      </c>
      <c r="C59" s="99">
        <f>'муниц.задание мест.бюдж.'!C59+область!C59+род.оплата!C59</f>
        <v>30900</v>
      </c>
      <c r="D59" s="99">
        <f>'муниц.задание мест.бюдж.'!E59+область!E59+род.оплата!D59</f>
        <v>31600</v>
      </c>
      <c r="E59" s="99">
        <f>'муниц.задание мест.бюдж.'!G59+область!G59+род.оплата!E59</f>
        <v>31500</v>
      </c>
    </row>
    <row r="60" spans="2:5" ht="34.9" hidden="1" customHeight="1" x14ac:dyDescent="0.25">
      <c r="B60" s="95" t="s">
        <v>28</v>
      </c>
      <c r="C60" s="99"/>
      <c r="D60" s="99"/>
      <c r="E60" s="99">
        <f>'муниц.задание мест.бюдж.'!G60+область!G60+род.оплата!E60</f>
        <v>0</v>
      </c>
    </row>
    <row r="61" spans="2:5" ht="22.5" hidden="1" x14ac:dyDescent="0.25">
      <c r="B61" s="95" t="s">
        <v>29</v>
      </c>
      <c r="C61" s="99"/>
      <c r="D61" s="99"/>
      <c r="E61" s="99">
        <f>'муниц.задание мест.бюдж.'!G61+область!G61+род.оплата!E61</f>
        <v>0</v>
      </c>
    </row>
    <row r="62" spans="2:5" ht="22.5" x14ac:dyDescent="0.25">
      <c r="B62" s="95" t="s">
        <v>30</v>
      </c>
      <c r="C62" s="99">
        <f>'муниц.задание мест.бюдж.'!C62+область!C62+род.оплата!C62</f>
        <v>25200</v>
      </c>
      <c r="D62" s="99">
        <f>'муниц.задание мест.бюдж.'!E62+область!E62+род.оплата!D62</f>
        <v>25200</v>
      </c>
      <c r="E62" s="99">
        <f>'муниц.задание мест.бюдж.'!G62+область!G62+род.оплата!E62</f>
        <v>25200</v>
      </c>
    </row>
    <row r="63" spans="2:5" ht="22.5" hidden="1" x14ac:dyDescent="0.25">
      <c r="B63" s="95" t="s">
        <v>31</v>
      </c>
      <c r="C63" s="99"/>
      <c r="D63" s="99"/>
      <c r="E63" s="99"/>
    </row>
    <row r="64" spans="2:5" ht="24.6" hidden="1" customHeight="1" x14ac:dyDescent="0.25">
      <c r="B64" s="95" t="s">
        <v>32</v>
      </c>
      <c r="C64" s="102"/>
      <c r="D64" s="102"/>
      <c r="E64" s="102"/>
    </row>
    <row r="65" spans="2:5" ht="22.5" hidden="1" x14ac:dyDescent="0.25">
      <c r="B65" s="95" t="s">
        <v>33</v>
      </c>
      <c r="C65" s="102"/>
      <c r="D65" s="102"/>
      <c r="E65" s="102"/>
    </row>
    <row r="66" spans="2:5" x14ac:dyDescent="0.25">
      <c r="B66" s="94" t="s">
        <v>34</v>
      </c>
      <c r="C66" s="103">
        <f>C72+C73+C74+C75</f>
        <v>136202.10999999999</v>
      </c>
      <c r="D66" s="103">
        <f>D67+D74+D75+D72+D73</f>
        <v>137702.10999999999</v>
      </c>
      <c r="E66" s="103">
        <f>E67+E74+E75+E72+E73</f>
        <v>137602.10999999999</v>
      </c>
    </row>
    <row r="67" spans="2:5" ht="76.150000000000006" hidden="1" customHeight="1" x14ac:dyDescent="0.25">
      <c r="B67" s="97" t="s">
        <v>35</v>
      </c>
      <c r="C67" s="103">
        <v>0</v>
      </c>
      <c r="D67" s="103">
        <v>0</v>
      </c>
      <c r="E67" s="103">
        <v>0</v>
      </c>
    </row>
    <row r="68" spans="2:5" ht="22.5" hidden="1" x14ac:dyDescent="0.25">
      <c r="B68" s="95" t="s">
        <v>36</v>
      </c>
      <c r="C68" s="102"/>
      <c r="D68" s="102"/>
      <c r="E68" s="102"/>
    </row>
    <row r="69" spans="2:5" ht="22.5" hidden="1" x14ac:dyDescent="0.25">
      <c r="B69" s="95" t="s">
        <v>37</v>
      </c>
      <c r="C69" s="102"/>
      <c r="D69" s="102"/>
      <c r="E69" s="102"/>
    </row>
    <row r="70" spans="2:5" hidden="1" x14ac:dyDescent="0.25">
      <c r="B70" s="95" t="s">
        <v>38</v>
      </c>
      <c r="C70" s="102"/>
      <c r="D70" s="102"/>
      <c r="E70" s="102"/>
    </row>
    <row r="71" spans="2:5" hidden="1" x14ac:dyDescent="0.25">
      <c r="B71" s="95" t="s">
        <v>74</v>
      </c>
      <c r="C71" s="102"/>
      <c r="D71" s="102"/>
      <c r="E71" s="102"/>
    </row>
    <row r="72" spans="2:5" ht="22.5" x14ac:dyDescent="0.25">
      <c r="B72" s="95" t="s">
        <v>75</v>
      </c>
      <c r="C72" s="99">
        <f>'муниц.задание мест.бюдж.'!C72+область!C72+род.оплата!C72</f>
        <v>41300</v>
      </c>
      <c r="D72" s="99">
        <f>'муниц.задание мест.бюдж.'!E72+область!E72+род.оплата!D72</f>
        <v>41800</v>
      </c>
      <c r="E72" s="99">
        <f>'муниц.задание мест.бюдж.'!G72+область!G72+род.оплата!E72</f>
        <v>41800</v>
      </c>
    </row>
    <row r="73" spans="2:5" x14ac:dyDescent="0.25">
      <c r="B73" s="95" t="s">
        <v>39</v>
      </c>
      <c r="C73" s="99">
        <f>'муниц.задание мест.бюдж.'!C73+область!C73+род.оплата!C73</f>
        <v>7325</v>
      </c>
      <c r="D73" s="99">
        <f>'муниц.задание мест.бюдж.'!E73+область!E73+род.оплата!D73</f>
        <v>7325</v>
      </c>
      <c r="E73" s="99">
        <f>'муниц.задание мест.бюдж.'!G73+область!G73+род.оплата!E73</f>
        <v>7325</v>
      </c>
    </row>
    <row r="74" spans="2:5" ht="42" x14ac:dyDescent="0.25">
      <c r="B74" s="98" t="s">
        <v>40</v>
      </c>
      <c r="C74" s="99">
        <f>'муниц.задание мест.бюдж.'!C74+область!C74+род.оплата!C74</f>
        <v>53227.06</v>
      </c>
      <c r="D74" s="99">
        <f>'муниц.задание мест.бюдж.'!E74+область!E74+род.оплата!D74</f>
        <v>54027.06</v>
      </c>
      <c r="E74" s="99">
        <f>'муниц.задание мест.бюдж.'!G74+область!G74+род.оплата!E74</f>
        <v>53927.06</v>
      </c>
    </row>
    <row r="75" spans="2:5" x14ac:dyDescent="0.25">
      <c r="B75" s="97" t="s">
        <v>41</v>
      </c>
      <c r="C75" s="103">
        <f>C77</f>
        <v>34350.050000000003</v>
      </c>
      <c r="D75" s="103">
        <f>D77</f>
        <v>34550.050000000003</v>
      </c>
      <c r="E75" s="103">
        <f>E77</f>
        <v>34550.050000000003</v>
      </c>
    </row>
    <row r="76" spans="2:5" hidden="1" x14ac:dyDescent="0.25">
      <c r="B76" s="95" t="s">
        <v>42</v>
      </c>
      <c r="C76" s="102"/>
      <c r="D76" s="102"/>
      <c r="E76" s="102"/>
    </row>
    <row r="77" spans="2:5" ht="22.5" x14ac:dyDescent="0.25">
      <c r="B77" s="95" t="s">
        <v>43</v>
      </c>
      <c r="C77" s="99">
        <f>'муниц.задание мест.бюдж.'!C77+область!C77+род.оплата!C77</f>
        <v>34350.050000000003</v>
      </c>
      <c r="D77" s="99">
        <f>'муниц.задание мест.бюдж.'!E77+область!E77+род.оплата!D77</f>
        <v>34550.050000000003</v>
      </c>
      <c r="E77" s="99">
        <f>'муниц.задание мест.бюдж.'!G77+область!G77+род.оплата!E77</f>
        <v>34550.050000000003</v>
      </c>
    </row>
    <row r="78" spans="2:5" ht="22.5" hidden="1" x14ac:dyDescent="0.25">
      <c r="B78" s="95" t="s">
        <v>44</v>
      </c>
      <c r="C78" s="102"/>
      <c r="D78" s="102"/>
      <c r="E78" s="102"/>
    </row>
    <row r="79" spans="2:5" ht="21" hidden="1" x14ac:dyDescent="0.25">
      <c r="B79" s="92" t="s">
        <v>45</v>
      </c>
      <c r="C79" s="103"/>
      <c r="D79" s="103"/>
      <c r="E79" s="103"/>
    </row>
    <row r="80" spans="2:5" ht="31.5" hidden="1" x14ac:dyDescent="0.25">
      <c r="B80" s="92" t="s">
        <v>46</v>
      </c>
      <c r="C80" s="103"/>
      <c r="D80" s="103"/>
      <c r="E80" s="103"/>
    </row>
    <row r="81" spans="2:5" hidden="1" x14ac:dyDescent="0.25">
      <c r="B81" s="95" t="s">
        <v>47</v>
      </c>
      <c r="C81" s="102"/>
      <c r="D81" s="102"/>
      <c r="E81" s="102"/>
    </row>
    <row r="82" spans="2:5" hidden="1" x14ac:dyDescent="0.25">
      <c r="B82" s="94" t="s">
        <v>48</v>
      </c>
      <c r="C82" s="103"/>
      <c r="D82" s="103"/>
      <c r="E82" s="103"/>
    </row>
    <row r="83" spans="2:5" ht="21" hidden="1" x14ac:dyDescent="0.25">
      <c r="B83" s="92" t="s">
        <v>49</v>
      </c>
      <c r="C83" s="103"/>
      <c r="D83" s="103"/>
      <c r="E83" s="103"/>
    </row>
    <row r="84" spans="2:5" hidden="1" x14ac:dyDescent="0.25">
      <c r="B84" s="95" t="s">
        <v>108</v>
      </c>
      <c r="C84" s="102"/>
      <c r="D84" s="102"/>
      <c r="E84" s="102"/>
    </row>
    <row r="85" spans="2:5" ht="25.9" hidden="1" customHeight="1" x14ac:dyDescent="0.25">
      <c r="B85" s="95" t="s">
        <v>51</v>
      </c>
      <c r="C85" s="102"/>
      <c r="D85" s="102"/>
      <c r="E85" s="102"/>
    </row>
    <row r="86" spans="2:5" x14ac:dyDescent="0.25">
      <c r="B86" s="94" t="s">
        <v>52</v>
      </c>
      <c r="C86" s="103">
        <f>C87</f>
        <v>359500</v>
      </c>
      <c r="D86" s="103">
        <f>D87</f>
        <v>367500</v>
      </c>
      <c r="E86" s="103">
        <f>E87</f>
        <v>366600</v>
      </c>
    </row>
    <row r="87" spans="2:5" ht="45" x14ac:dyDescent="0.25">
      <c r="B87" s="95" t="s">
        <v>53</v>
      </c>
      <c r="C87" s="99">
        <f>'муниц.задание мест.бюдж.'!C87+область!C87+род.оплата!C87</f>
        <v>359500</v>
      </c>
      <c r="D87" s="99">
        <f>'муниц.задание мест.бюдж.'!E87+область!E87+род.оплата!D87</f>
        <v>367500</v>
      </c>
      <c r="E87" s="99">
        <f>'муниц.задание мест.бюдж.'!G87+область!G87+род.оплата!E87</f>
        <v>366600</v>
      </c>
    </row>
    <row r="88" spans="2:5" hidden="1" x14ac:dyDescent="0.25">
      <c r="B88" s="95" t="s">
        <v>54</v>
      </c>
      <c r="C88" s="102"/>
      <c r="D88" s="102"/>
      <c r="E88" s="102"/>
    </row>
    <row r="89" spans="2:5" ht="45" hidden="1" x14ac:dyDescent="0.25">
      <c r="B89" s="95" t="s">
        <v>55</v>
      </c>
      <c r="C89" s="102"/>
      <c r="D89" s="102"/>
      <c r="E89" s="102"/>
    </row>
    <row r="90" spans="2:5" ht="22.5" hidden="1" x14ac:dyDescent="0.25">
      <c r="B90" s="95" t="s">
        <v>56</v>
      </c>
      <c r="C90" s="102"/>
      <c r="D90" s="102"/>
      <c r="E90" s="102"/>
    </row>
    <row r="91" spans="2:5" hidden="1" x14ac:dyDescent="0.25">
      <c r="B91" s="95" t="s">
        <v>57</v>
      </c>
      <c r="C91" s="102"/>
      <c r="D91" s="102"/>
      <c r="E91" s="102"/>
    </row>
    <row r="92" spans="2:5" x14ac:dyDescent="0.25">
      <c r="B92" s="94" t="s">
        <v>58</v>
      </c>
      <c r="C92" s="103">
        <f>C93+C95</f>
        <v>3072797.89</v>
      </c>
      <c r="D92" s="103">
        <f>D93+D95</f>
        <v>3110097.89</v>
      </c>
      <c r="E92" s="103">
        <f>E93+E95</f>
        <v>3106297.89</v>
      </c>
    </row>
    <row r="93" spans="2:5" ht="21" x14ac:dyDescent="0.25">
      <c r="B93" s="92" t="s">
        <v>59</v>
      </c>
      <c r="C93" s="103">
        <f>C94</f>
        <v>624400</v>
      </c>
      <c r="D93" s="103">
        <f>D94</f>
        <v>624400</v>
      </c>
      <c r="E93" s="103">
        <f>E94</f>
        <v>624400</v>
      </c>
    </row>
    <row r="94" spans="2:5" ht="22.5" x14ac:dyDescent="0.25">
      <c r="B94" s="95" t="s">
        <v>60</v>
      </c>
      <c r="C94" s="99">
        <f>'муниц.задание мест.бюдж.'!C94+область!C94+род.оплата!C94</f>
        <v>624400</v>
      </c>
      <c r="D94" s="99">
        <f>'муниц.задание мест.бюдж.'!E94+область!E94+род.оплата!D94</f>
        <v>624400</v>
      </c>
      <c r="E94" s="99">
        <f>'муниц.задание мест.бюдж.'!G94+область!G94+род.оплата!E94</f>
        <v>624400</v>
      </c>
    </row>
    <row r="95" spans="2:5" ht="21" x14ac:dyDescent="0.25">
      <c r="B95" s="92" t="s">
        <v>61</v>
      </c>
      <c r="C95" s="103">
        <f>C96</f>
        <v>2448397.89</v>
      </c>
      <c r="D95" s="103">
        <f>D96</f>
        <v>2485697.89</v>
      </c>
      <c r="E95" s="103">
        <f>E96</f>
        <v>2481897.89</v>
      </c>
    </row>
    <row r="96" spans="2:5" ht="21" x14ac:dyDescent="0.25">
      <c r="B96" s="92" t="s">
        <v>62</v>
      </c>
      <c r="C96" s="103">
        <f>C97+C98+C100+C101+C102</f>
        <v>2448397.89</v>
      </c>
      <c r="D96" s="103">
        <f>D97+D98+D101+D102+D100</f>
        <v>2485697.89</v>
      </c>
      <c r="E96" s="103">
        <f>E97+E98+E100+E101+E102</f>
        <v>2481897.89</v>
      </c>
    </row>
    <row r="97" spans="2:5" x14ac:dyDescent="0.25">
      <c r="B97" s="95" t="s">
        <v>63</v>
      </c>
      <c r="C97" s="99">
        <f>'муниц.задание мест.бюдж.'!C97+область!C97+род.оплата!C97</f>
        <v>5996.5</v>
      </c>
      <c r="D97" s="99">
        <f>'муниц.задание мест.бюдж.'!E97+область!E97+род.оплата!D97</f>
        <v>5996.5</v>
      </c>
      <c r="E97" s="99">
        <f>'муниц.задание мест.бюдж.'!G97+область!G97+род.оплата!E97</f>
        <v>5996.5</v>
      </c>
    </row>
    <row r="98" spans="2:5" x14ac:dyDescent="0.25">
      <c r="B98" s="95" t="s">
        <v>64</v>
      </c>
      <c r="C98" s="99">
        <f>'муниц.задание мест.бюдж.'!C98+область!C98+род.оплата!C98</f>
        <v>1894301.3900000001</v>
      </c>
      <c r="D98" s="99">
        <f>'муниц.задание мест.бюдж.'!E98+область!E98+род.оплата!D98</f>
        <v>1931601.3900000001</v>
      </c>
      <c r="E98" s="99">
        <f>'муниц.задание мест.бюдж.'!G98+область!G98+род.оплата!E98</f>
        <v>1927801.3900000001</v>
      </c>
    </row>
    <row r="99" spans="2:5" hidden="1" x14ac:dyDescent="0.25">
      <c r="B99" s="95" t="s">
        <v>65</v>
      </c>
      <c r="C99" s="102"/>
      <c r="D99" s="102"/>
      <c r="E99" s="99">
        <f>'муниц.задание мест.бюдж.'!G99+область!G99+род.оплата!E99</f>
        <v>0</v>
      </c>
    </row>
    <row r="100" spans="2:5" x14ac:dyDescent="0.25">
      <c r="B100" s="95" t="s">
        <v>66</v>
      </c>
      <c r="C100" s="99">
        <f>'муниц.задание мест.бюдж.'!C100+область!C100+род.оплата!C100</f>
        <v>100000</v>
      </c>
      <c r="D100" s="99">
        <f>'муниц.задание мест.бюдж.'!E100+область!E100+род.оплата!D100</f>
        <v>100000</v>
      </c>
      <c r="E100" s="99">
        <f>'муниц.задание мест.бюдж.'!G100+область!G100+род.оплата!E100</f>
        <v>100000</v>
      </c>
    </row>
    <row r="101" spans="2:5" x14ac:dyDescent="0.25">
      <c r="B101" s="95" t="s">
        <v>67</v>
      </c>
      <c r="C101" s="99">
        <f>'муниц.задание мест.бюдж.'!C101+область!C101+род.оплата!C101</f>
        <v>98100</v>
      </c>
      <c r="D101" s="99">
        <f>'муниц.задание мест.бюдж.'!E101+область!E101+род.оплата!D101</f>
        <v>98100</v>
      </c>
      <c r="E101" s="99">
        <f>'муниц.задание мест.бюдж.'!G101+область!G101+род.оплата!E101</f>
        <v>98100</v>
      </c>
    </row>
    <row r="102" spans="2:5" x14ac:dyDescent="0.25">
      <c r="B102" s="95" t="s">
        <v>68</v>
      </c>
      <c r="C102" s="99">
        <f>'муниц.задание мест.бюдж.'!C102+область!C102+род.оплата!C102</f>
        <v>350000</v>
      </c>
      <c r="D102" s="99">
        <f>'муниц.задание мест.бюдж.'!E102+область!E102+род.оплата!D102</f>
        <v>350000</v>
      </c>
      <c r="E102" s="99">
        <f>'муниц.задание мест.бюдж.'!G102+область!G102+род.оплата!E102</f>
        <v>350000</v>
      </c>
    </row>
    <row r="103" spans="2:5" ht="21" hidden="1" x14ac:dyDescent="0.25">
      <c r="B103" s="18" t="s">
        <v>94</v>
      </c>
      <c r="C103" s="16"/>
      <c r="D103" s="16"/>
      <c r="E103" s="16"/>
    </row>
    <row r="104" spans="2:5" hidden="1" x14ac:dyDescent="0.25">
      <c r="B104" s="4" t="s">
        <v>77</v>
      </c>
      <c r="C104" s="1"/>
      <c r="D104" s="1"/>
      <c r="E104" s="1"/>
    </row>
    <row r="105" spans="2:5" ht="33.75" hidden="1" x14ac:dyDescent="0.25">
      <c r="B105" s="19" t="s">
        <v>98</v>
      </c>
      <c r="C105" s="1"/>
      <c r="D105" s="1"/>
      <c r="E105" s="1"/>
    </row>
    <row r="106" spans="2:5" ht="22.5" hidden="1" x14ac:dyDescent="0.25">
      <c r="B106" s="4" t="s">
        <v>95</v>
      </c>
      <c r="C106" s="1"/>
      <c r="D106" s="1"/>
      <c r="E106" s="1"/>
    </row>
    <row r="107" spans="2:5" hidden="1" x14ac:dyDescent="0.25">
      <c r="B107" s="4" t="s">
        <v>96</v>
      </c>
      <c r="C107" s="1"/>
      <c r="D107" s="1"/>
      <c r="E107" s="1"/>
    </row>
    <row r="108" spans="2:5" ht="22.5" hidden="1" x14ac:dyDescent="0.25">
      <c r="B108" s="4" t="s">
        <v>97</v>
      </c>
      <c r="C108" s="1"/>
      <c r="D108" s="1"/>
      <c r="E108" s="1"/>
    </row>
    <row r="109" spans="2:5" x14ac:dyDescent="0.25">
      <c r="B109" s="26"/>
      <c r="C109" s="27"/>
      <c r="D109" s="27"/>
      <c r="E109" s="27"/>
    </row>
    <row r="110" spans="2:5" x14ac:dyDescent="0.25">
      <c r="B110" s="25" t="s">
        <v>105</v>
      </c>
      <c r="E110" t="s">
        <v>119</v>
      </c>
    </row>
    <row r="112" spans="2:5" x14ac:dyDescent="0.25">
      <c r="B112" s="3" t="s">
        <v>104</v>
      </c>
      <c r="E112" t="s">
        <v>120</v>
      </c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ht="15.75" x14ac:dyDescent="0.25">
      <c r="B128" s="2"/>
    </row>
    <row r="129" spans="2:2" x14ac:dyDescent="0.25">
      <c r="B129" s="3"/>
    </row>
  </sheetData>
  <mergeCells count="8">
    <mergeCell ref="C3:D3"/>
    <mergeCell ref="B4:E4"/>
    <mergeCell ref="B5:E5"/>
    <mergeCell ref="B6:E6"/>
    <mergeCell ref="B7:B8"/>
    <mergeCell ref="C7:C8"/>
    <mergeCell ref="D7:D8"/>
    <mergeCell ref="E7:E8"/>
  </mergeCells>
  <hyperlinks>
    <hyperlink ref="B60" r:id="rId1" display="garantf1://3000000.0/"/>
    <hyperlink ref="B105" r:id="rId2" display="garantf1://3000000.0/"/>
  </hyperlinks>
  <pageMargins left="0.70866141732283472" right="0.19685039370078741" top="0" bottom="0" header="0" footer="0"/>
  <pageSetup paperSize="9" fitToHeight="0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4"/>
  <sheetViews>
    <sheetView tabSelected="1" view="pageLayout" topLeftCell="A85" workbookViewId="0">
      <selection activeCell="C61" sqref="C61"/>
    </sheetView>
  </sheetViews>
  <sheetFormatPr defaultRowHeight="15" x14ac:dyDescent="0.25"/>
  <cols>
    <col min="1" max="1" width="10.85546875" customWidth="1"/>
    <col min="2" max="2" width="54.7109375" customWidth="1"/>
    <col min="3" max="3" width="15.28515625" customWidth="1"/>
    <col min="4" max="4" width="10.5703125" customWidth="1"/>
    <col min="6" max="7" width="10.42578125" customWidth="1"/>
    <col min="9" max="9" width="11.5703125" customWidth="1"/>
    <col min="10" max="10" width="10.28515625" customWidth="1"/>
  </cols>
  <sheetData>
    <row r="1" spans="1:5" hidden="1" x14ac:dyDescent="0.25">
      <c r="C1" s="22"/>
      <c r="D1" s="22"/>
    </row>
    <row r="2" spans="1:5" hidden="1" x14ac:dyDescent="0.25"/>
    <row r="3" spans="1:5" hidden="1" x14ac:dyDescent="0.25">
      <c r="B3" s="35"/>
      <c r="C3" s="36" t="s">
        <v>126</v>
      </c>
      <c r="D3" s="35"/>
    </row>
    <row r="4" spans="1:5" ht="19.899999999999999" hidden="1" customHeight="1" x14ac:dyDescent="0.25">
      <c r="B4" s="2"/>
    </row>
    <row r="5" spans="1:5" ht="15" hidden="1" customHeight="1" x14ac:dyDescent="0.25">
      <c r="C5" s="35" t="s">
        <v>127</v>
      </c>
    </row>
    <row r="6" spans="1:5" ht="10.15" hidden="1" customHeight="1" x14ac:dyDescent="0.25">
      <c r="C6" s="35" t="s">
        <v>128</v>
      </c>
    </row>
    <row r="7" spans="1:5" ht="9" hidden="1" customHeight="1" x14ac:dyDescent="0.25">
      <c r="C7" s="35"/>
    </row>
    <row r="8" spans="1:5" ht="16.149999999999999" hidden="1" customHeight="1" x14ac:dyDescent="0.25">
      <c r="C8" s="2"/>
    </row>
    <row r="9" spans="1:5" ht="14.45" hidden="1" customHeight="1" x14ac:dyDescent="0.25">
      <c r="C9" s="35" t="s">
        <v>127</v>
      </c>
    </row>
    <row r="10" spans="1:5" ht="11.45" hidden="1" customHeight="1" x14ac:dyDescent="0.25">
      <c r="C10" s="35" t="s">
        <v>129</v>
      </c>
    </row>
    <row r="11" spans="1:5" ht="15.6" hidden="1" customHeight="1" x14ac:dyDescent="0.25">
      <c r="C11" s="2"/>
    </row>
    <row r="12" spans="1:5" ht="22.15" hidden="1" customHeight="1" x14ac:dyDescent="0.25">
      <c r="C12" s="35" t="s">
        <v>130</v>
      </c>
    </row>
    <row r="13" spans="1:5" hidden="1" x14ac:dyDescent="0.25">
      <c r="B13" s="35"/>
    </row>
    <row r="14" spans="1:5" hidden="1" x14ac:dyDescent="0.25">
      <c r="A14" s="113" t="s">
        <v>131</v>
      </c>
      <c r="B14" s="113"/>
      <c r="C14" s="113"/>
      <c r="D14" s="113"/>
      <c r="E14" s="60"/>
    </row>
    <row r="15" spans="1:5" hidden="1" x14ac:dyDescent="0.25">
      <c r="A15" s="113" t="s">
        <v>213</v>
      </c>
      <c r="B15" s="113"/>
      <c r="C15" s="113"/>
      <c r="D15" s="113"/>
      <c r="E15" s="60"/>
    </row>
    <row r="16" spans="1:5" hidden="1" x14ac:dyDescent="0.25">
      <c r="B16" s="3"/>
    </row>
    <row r="17" spans="1:4" hidden="1" x14ac:dyDescent="0.25"/>
    <row r="18" spans="1:4" hidden="1" x14ac:dyDescent="0.25">
      <c r="B18" s="38"/>
    </row>
    <row r="19" spans="1:4" hidden="1" x14ac:dyDescent="0.25">
      <c r="B19" s="38" t="s">
        <v>132</v>
      </c>
      <c r="D19" s="39" t="s">
        <v>133</v>
      </c>
    </row>
    <row r="20" spans="1:4" hidden="1" x14ac:dyDescent="0.25">
      <c r="B20" s="61"/>
      <c r="C20" s="41" t="s">
        <v>134</v>
      </c>
      <c r="D20" s="1"/>
    </row>
    <row r="21" spans="1:4" hidden="1" x14ac:dyDescent="0.25">
      <c r="B21" s="119" t="s">
        <v>214</v>
      </c>
      <c r="C21" s="120"/>
      <c r="D21" s="1"/>
    </row>
    <row r="22" spans="1:4" hidden="1" x14ac:dyDescent="0.25">
      <c r="B22" s="61"/>
      <c r="C22" s="43"/>
      <c r="D22" s="1"/>
    </row>
    <row r="23" spans="1:4" hidden="1" x14ac:dyDescent="0.25">
      <c r="B23" s="61"/>
      <c r="C23" s="43"/>
      <c r="D23" s="1"/>
    </row>
    <row r="24" spans="1:4" hidden="1" x14ac:dyDescent="0.25">
      <c r="A24" s="59" t="s">
        <v>135</v>
      </c>
      <c r="B24" s="59"/>
      <c r="C24" s="41" t="s">
        <v>136</v>
      </c>
      <c r="D24" s="1"/>
    </row>
    <row r="25" spans="1:4" hidden="1" x14ac:dyDescent="0.25">
      <c r="A25" s="59" t="s">
        <v>137</v>
      </c>
      <c r="B25" s="59"/>
      <c r="C25" s="41"/>
      <c r="D25" s="1"/>
    </row>
    <row r="26" spans="1:4" hidden="1" x14ac:dyDescent="0.25">
      <c r="A26" s="45"/>
      <c r="B26" s="46"/>
      <c r="C26" s="41"/>
      <c r="D26" s="1"/>
    </row>
    <row r="27" spans="1:4" hidden="1" x14ac:dyDescent="0.25">
      <c r="A27" s="45"/>
      <c r="B27" s="46"/>
      <c r="C27" s="41"/>
      <c r="D27" s="1"/>
    </row>
    <row r="28" spans="1:4" hidden="1" x14ac:dyDescent="0.25">
      <c r="A28" s="45" t="s">
        <v>138</v>
      </c>
      <c r="B28" s="46"/>
      <c r="C28" s="43"/>
      <c r="D28" s="1"/>
    </row>
    <row r="29" spans="1:4" hidden="1" x14ac:dyDescent="0.25">
      <c r="A29" s="45" t="s">
        <v>139</v>
      </c>
      <c r="B29" s="46"/>
      <c r="C29" s="41" t="s">
        <v>140</v>
      </c>
      <c r="D29" s="1"/>
    </row>
    <row r="30" spans="1:4" hidden="1" x14ac:dyDescent="0.25">
      <c r="A30" s="45"/>
      <c r="B30" s="47"/>
    </row>
    <row r="31" spans="1:4" hidden="1" x14ac:dyDescent="0.25">
      <c r="A31" s="112" t="s">
        <v>141</v>
      </c>
      <c r="B31" s="112"/>
    </row>
    <row r="32" spans="1:4" hidden="1" x14ac:dyDescent="0.25">
      <c r="A32" s="112" t="s">
        <v>215</v>
      </c>
      <c r="B32" s="112"/>
      <c r="C32" s="48"/>
    </row>
    <row r="33" spans="1:5" hidden="1" x14ac:dyDescent="0.25">
      <c r="A33" s="45"/>
      <c r="B33" s="47"/>
    </row>
    <row r="34" spans="1:5" hidden="1" x14ac:dyDescent="0.25">
      <c r="A34" s="112" t="s">
        <v>143</v>
      </c>
      <c r="B34" s="112"/>
    </row>
    <row r="35" spans="1:5" hidden="1" x14ac:dyDescent="0.25">
      <c r="A35" s="112" t="s">
        <v>216</v>
      </c>
      <c r="B35" s="112"/>
    </row>
    <row r="36" spans="1:5" hidden="1" x14ac:dyDescent="0.25">
      <c r="A36" s="45"/>
      <c r="B36" s="47"/>
    </row>
    <row r="37" spans="1:5" hidden="1" x14ac:dyDescent="0.25">
      <c r="B37" s="3"/>
    </row>
    <row r="38" spans="1:5" hidden="1" x14ac:dyDescent="0.25">
      <c r="A38" s="113" t="s">
        <v>145</v>
      </c>
      <c r="B38" s="113"/>
      <c r="C38" s="113"/>
      <c r="D38" s="113"/>
      <c r="E38" s="49"/>
    </row>
    <row r="39" spans="1:5" hidden="1" x14ac:dyDescent="0.25">
      <c r="B39" s="3"/>
    </row>
    <row r="40" spans="1:5" hidden="1" x14ac:dyDescent="0.25">
      <c r="B40" s="47" t="s">
        <v>217</v>
      </c>
    </row>
    <row r="41" spans="1:5" hidden="1" x14ac:dyDescent="0.25">
      <c r="B41" s="47"/>
    </row>
    <row r="42" spans="1:5" hidden="1" x14ac:dyDescent="0.25">
      <c r="B42" s="47" t="s">
        <v>218</v>
      </c>
    </row>
    <row r="43" spans="1:5" hidden="1" x14ac:dyDescent="0.25">
      <c r="B43" s="47"/>
    </row>
    <row r="44" spans="1:5" hidden="1" x14ac:dyDescent="0.25">
      <c r="B44" s="47" t="s">
        <v>219</v>
      </c>
    </row>
    <row r="45" spans="1:5" hidden="1" x14ac:dyDescent="0.25">
      <c r="B45" s="3"/>
    </row>
    <row r="46" spans="1:5" x14ac:dyDescent="0.25">
      <c r="B46" s="3"/>
      <c r="C46" s="22" t="s">
        <v>220</v>
      </c>
    </row>
    <row r="47" spans="1:5" x14ac:dyDescent="0.25">
      <c r="B47" s="3"/>
      <c r="C47" s="22" t="s">
        <v>221</v>
      </c>
    </row>
    <row r="48" spans="1:5" x14ac:dyDescent="0.25">
      <c r="B48" s="3"/>
    </row>
    <row r="49" spans="1:4" x14ac:dyDescent="0.25">
      <c r="A49" s="113" t="s">
        <v>151</v>
      </c>
      <c r="B49" s="113"/>
      <c r="C49" s="113"/>
      <c r="D49" s="113"/>
    </row>
    <row r="50" spans="1:4" x14ac:dyDescent="0.25">
      <c r="B50" s="3"/>
    </row>
    <row r="51" spans="1:4" x14ac:dyDescent="0.25">
      <c r="B51" s="62" t="s">
        <v>76</v>
      </c>
      <c r="C51" s="62" t="s">
        <v>152</v>
      </c>
    </row>
    <row r="52" spans="1:4" x14ac:dyDescent="0.25">
      <c r="B52" s="4" t="s">
        <v>153</v>
      </c>
      <c r="C52" s="54">
        <v>22174303.920000002</v>
      </c>
    </row>
    <row r="53" spans="1:4" x14ac:dyDescent="0.25">
      <c r="B53" s="4" t="s">
        <v>77</v>
      </c>
      <c r="C53" s="54"/>
    </row>
    <row r="54" spans="1:4" x14ac:dyDescent="0.25">
      <c r="B54" s="4" t="s">
        <v>154</v>
      </c>
      <c r="C54" s="54">
        <v>20728558.219999999</v>
      </c>
    </row>
    <row r="55" spans="1:4" x14ac:dyDescent="0.25">
      <c r="B55" s="4" t="s">
        <v>78</v>
      </c>
      <c r="C55" s="54"/>
    </row>
    <row r="56" spans="1:4" ht="22.5" x14ac:dyDescent="0.25">
      <c r="B56" s="4" t="s">
        <v>155</v>
      </c>
      <c r="C56" s="54">
        <v>20728558.219999999</v>
      </c>
    </row>
    <row r="57" spans="1:4" ht="33.75" x14ac:dyDescent="0.25">
      <c r="B57" s="4" t="s">
        <v>156</v>
      </c>
      <c r="C57" s="54">
        <v>0</v>
      </c>
    </row>
    <row r="58" spans="1:4" ht="33.75" x14ac:dyDescent="0.25">
      <c r="B58" s="4" t="s">
        <v>222</v>
      </c>
      <c r="C58" s="54">
        <v>0</v>
      </c>
    </row>
    <row r="59" spans="1:4" x14ac:dyDescent="0.25">
      <c r="B59" s="4" t="s">
        <v>157</v>
      </c>
      <c r="C59" s="54">
        <v>15755939.84</v>
      </c>
    </row>
    <row r="60" spans="1:4" x14ac:dyDescent="0.25">
      <c r="B60" s="4" t="s">
        <v>158</v>
      </c>
      <c r="C60" s="54">
        <v>1445745.7</v>
      </c>
    </row>
    <row r="61" spans="1:4" x14ac:dyDescent="0.25">
      <c r="B61" s="4" t="s">
        <v>78</v>
      </c>
      <c r="C61" s="54"/>
    </row>
    <row r="62" spans="1:4" x14ac:dyDescent="0.25">
      <c r="B62" s="4" t="s">
        <v>159</v>
      </c>
      <c r="C62" s="54">
        <v>443038.87</v>
      </c>
    </row>
    <row r="63" spans="1:4" x14ac:dyDescent="0.25">
      <c r="B63" s="4" t="s">
        <v>160</v>
      </c>
      <c r="C63" s="54">
        <v>182389.11</v>
      </c>
    </row>
    <row r="64" spans="1:4" x14ac:dyDescent="0.25">
      <c r="B64" s="4" t="s">
        <v>161</v>
      </c>
      <c r="C64" s="54">
        <v>105236.37</v>
      </c>
    </row>
    <row r="65" spans="2:3" x14ac:dyDescent="0.25">
      <c r="B65" s="4" t="s">
        <v>77</v>
      </c>
      <c r="C65" s="54"/>
    </row>
    <row r="66" spans="2:3" ht="22.5" x14ac:dyDescent="0.25">
      <c r="B66" s="4" t="s">
        <v>162</v>
      </c>
      <c r="C66" s="54"/>
    </row>
    <row r="67" spans="2:3" ht="22.5" x14ac:dyDescent="0.25">
      <c r="B67" s="4" t="s">
        <v>163</v>
      </c>
      <c r="C67" s="54"/>
    </row>
    <row r="68" spans="2:3" x14ac:dyDescent="0.25">
      <c r="B68" s="4" t="s">
        <v>78</v>
      </c>
      <c r="C68" s="54"/>
    </row>
    <row r="69" spans="2:3" x14ac:dyDescent="0.25">
      <c r="B69" s="4" t="s">
        <v>164</v>
      </c>
      <c r="C69" s="54"/>
    </row>
    <row r="70" spans="2:3" x14ac:dyDescent="0.25">
      <c r="B70" s="4" t="s">
        <v>165</v>
      </c>
      <c r="C70" s="54"/>
    </row>
    <row r="71" spans="2:3" x14ac:dyDescent="0.25">
      <c r="B71" s="4" t="s">
        <v>166</v>
      </c>
      <c r="C71" s="54"/>
    </row>
    <row r="72" spans="2:3" x14ac:dyDescent="0.25">
      <c r="B72" s="4" t="s">
        <v>167</v>
      </c>
      <c r="C72" s="54"/>
    </row>
    <row r="73" spans="2:3" x14ac:dyDescent="0.25">
      <c r="B73" s="4" t="s">
        <v>168</v>
      </c>
      <c r="C73" s="54"/>
    </row>
    <row r="74" spans="2:3" x14ac:dyDescent="0.25">
      <c r="B74" s="4" t="s">
        <v>169</v>
      </c>
      <c r="C74" s="54"/>
    </row>
    <row r="75" spans="2:3" x14ac:dyDescent="0.25">
      <c r="B75" s="4" t="s">
        <v>170</v>
      </c>
      <c r="C75" s="54"/>
    </row>
    <row r="76" spans="2:3" x14ac:dyDescent="0.25">
      <c r="B76" s="4" t="s">
        <v>171</v>
      </c>
      <c r="C76" s="54"/>
    </row>
    <row r="77" spans="2:3" x14ac:dyDescent="0.25">
      <c r="B77" s="4" t="s">
        <v>172</v>
      </c>
      <c r="C77" s="54"/>
    </row>
    <row r="78" spans="2:3" x14ac:dyDescent="0.25">
      <c r="B78" s="4" t="s">
        <v>173</v>
      </c>
      <c r="C78" s="54"/>
    </row>
    <row r="79" spans="2:3" s="63" customFormat="1" ht="22.5" x14ac:dyDescent="0.25">
      <c r="B79" s="84" t="s">
        <v>223</v>
      </c>
      <c r="C79" s="85">
        <v>105236.37</v>
      </c>
    </row>
    <row r="80" spans="2:3" ht="22.5" x14ac:dyDescent="0.25">
      <c r="B80" s="4" t="s">
        <v>224</v>
      </c>
      <c r="C80" s="54"/>
    </row>
    <row r="81" spans="2:3" x14ac:dyDescent="0.25">
      <c r="B81" s="4" t="s">
        <v>78</v>
      </c>
      <c r="C81" s="54"/>
    </row>
    <row r="82" spans="2:3" x14ac:dyDescent="0.25">
      <c r="B82" s="4" t="s">
        <v>225</v>
      </c>
      <c r="C82" s="54"/>
    </row>
    <row r="83" spans="2:3" x14ac:dyDescent="0.25">
      <c r="B83" s="4" t="s">
        <v>226</v>
      </c>
      <c r="C83" s="54"/>
    </row>
    <row r="84" spans="2:3" x14ac:dyDescent="0.25">
      <c r="B84" s="4" t="s">
        <v>227</v>
      </c>
      <c r="C84" s="54"/>
    </row>
    <row r="85" spans="2:3" x14ac:dyDescent="0.25">
      <c r="B85" s="4" t="s">
        <v>228</v>
      </c>
      <c r="C85" s="54"/>
    </row>
    <row r="86" spans="2:3" x14ac:dyDescent="0.25">
      <c r="B86" s="4" t="s">
        <v>229</v>
      </c>
      <c r="C86" s="54"/>
    </row>
    <row r="87" spans="2:3" x14ac:dyDescent="0.25">
      <c r="B87" s="4" t="s">
        <v>230</v>
      </c>
      <c r="C87" s="54"/>
    </row>
    <row r="88" spans="2:3" x14ac:dyDescent="0.25">
      <c r="B88" s="4" t="s">
        <v>231</v>
      </c>
      <c r="C88" s="54"/>
    </row>
    <row r="89" spans="2:3" x14ac:dyDescent="0.25">
      <c r="B89" s="4" t="s">
        <v>232</v>
      </c>
      <c r="C89" s="54"/>
    </row>
    <row r="90" spans="2:3" x14ac:dyDescent="0.25">
      <c r="B90" s="4" t="s">
        <v>233</v>
      </c>
      <c r="C90" s="54"/>
    </row>
    <row r="91" spans="2:3" x14ac:dyDescent="0.25">
      <c r="B91" s="4" t="s">
        <v>234</v>
      </c>
      <c r="C91" s="54"/>
    </row>
    <row r="92" spans="2:3" x14ac:dyDescent="0.25">
      <c r="B92" s="4" t="s">
        <v>174</v>
      </c>
      <c r="C92" s="54">
        <v>833701.76</v>
      </c>
    </row>
    <row r="93" spans="2:3" x14ac:dyDescent="0.25">
      <c r="B93" s="4" t="s">
        <v>77</v>
      </c>
      <c r="C93" s="54"/>
    </row>
    <row r="94" spans="2:3" x14ac:dyDescent="0.25">
      <c r="B94" s="4" t="s">
        <v>175</v>
      </c>
      <c r="C94" s="54"/>
    </row>
    <row r="95" spans="2:3" ht="22.5" x14ac:dyDescent="0.25">
      <c r="B95" s="4" t="s">
        <v>176</v>
      </c>
      <c r="C95" s="54">
        <f>C97+C98+C99+C100+C101+C102+C103+C104+C105+C106+C107</f>
        <v>833701.76</v>
      </c>
    </row>
    <row r="96" spans="2:3" x14ac:dyDescent="0.25">
      <c r="B96" s="4" t="s">
        <v>78</v>
      </c>
      <c r="C96" s="54"/>
    </row>
    <row r="97" spans="2:3" x14ac:dyDescent="0.25">
      <c r="B97" s="4" t="s">
        <v>177</v>
      </c>
      <c r="C97" s="54">
        <v>155632.74</v>
      </c>
    </row>
    <row r="98" spans="2:3" x14ac:dyDescent="0.25">
      <c r="B98" s="4" t="s">
        <v>178</v>
      </c>
      <c r="C98" s="54">
        <v>2384.39</v>
      </c>
    </row>
    <row r="99" spans="2:3" x14ac:dyDescent="0.25">
      <c r="B99" s="4" t="s">
        <v>179</v>
      </c>
      <c r="C99" s="54">
        <v>0</v>
      </c>
    </row>
    <row r="100" spans="2:3" x14ac:dyDescent="0.25">
      <c r="B100" s="4" t="s">
        <v>180</v>
      </c>
      <c r="C100" s="54">
        <v>128448.91</v>
      </c>
    </row>
    <row r="101" spans="2:3" x14ac:dyDescent="0.25">
      <c r="B101" s="4" t="s">
        <v>181</v>
      </c>
      <c r="C101" s="54">
        <v>111697.99</v>
      </c>
    </row>
    <row r="102" spans="2:3" x14ac:dyDescent="0.25">
      <c r="B102" s="4" t="s">
        <v>182</v>
      </c>
      <c r="C102" s="54">
        <v>13361.5</v>
      </c>
    </row>
    <row r="103" spans="2:3" x14ac:dyDescent="0.25">
      <c r="B103" s="4" t="s">
        <v>183</v>
      </c>
      <c r="C103" s="54">
        <v>0</v>
      </c>
    </row>
    <row r="104" spans="2:3" x14ac:dyDescent="0.25">
      <c r="B104" s="4" t="s">
        <v>184</v>
      </c>
      <c r="C104" s="54">
        <v>0</v>
      </c>
    </row>
    <row r="105" spans="2:3" x14ac:dyDescent="0.25">
      <c r="B105" s="4" t="s">
        <v>185</v>
      </c>
      <c r="C105" s="54">
        <v>0</v>
      </c>
    </row>
    <row r="106" spans="2:3" x14ac:dyDescent="0.25">
      <c r="B106" s="4" t="s">
        <v>186</v>
      </c>
      <c r="C106" s="54">
        <v>421479.71</v>
      </c>
    </row>
    <row r="107" spans="2:3" x14ac:dyDescent="0.25">
      <c r="B107" s="4" t="s">
        <v>187</v>
      </c>
      <c r="C107" s="54">
        <v>696.52</v>
      </c>
    </row>
    <row r="108" spans="2:3" x14ac:dyDescent="0.25">
      <c r="B108" s="4" t="s">
        <v>188</v>
      </c>
      <c r="C108" s="54"/>
    </row>
    <row r="109" spans="2:3" x14ac:dyDescent="0.25">
      <c r="B109" s="4" t="s">
        <v>189</v>
      </c>
      <c r="C109" s="54"/>
    </row>
    <row r="110" spans="2:3" ht="33.75" x14ac:dyDescent="0.25">
      <c r="B110" s="4" t="s">
        <v>235</v>
      </c>
      <c r="C110" s="54"/>
    </row>
    <row r="111" spans="2:3" x14ac:dyDescent="0.25">
      <c r="B111" s="4" t="s">
        <v>78</v>
      </c>
      <c r="C111" s="54"/>
    </row>
    <row r="112" spans="2:3" x14ac:dyDescent="0.25">
      <c r="B112" s="4" t="s">
        <v>190</v>
      </c>
      <c r="C112" s="54"/>
    </row>
    <row r="113" spans="2:3" x14ac:dyDescent="0.25">
      <c r="B113" s="4" t="s">
        <v>191</v>
      </c>
      <c r="C113" s="54"/>
    </row>
    <row r="114" spans="2:3" x14ac:dyDescent="0.25">
      <c r="B114" s="4" t="s">
        <v>192</v>
      </c>
      <c r="C114" s="54"/>
    </row>
    <row r="115" spans="2:3" x14ac:dyDescent="0.25">
      <c r="B115" s="4" t="s">
        <v>193</v>
      </c>
      <c r="C115" s="54"/>
    </row>
    <row r="116" spans="2:3" x14ac:dyDescent="0.25">
      <c r="B116" s="4" t="s">
        <v>194</v>
      </c>
      <c r="C116" s="54"/>
    </row>
    <row r="117" spans="2:3" x14ac:dyDescent="0.25">
      <c r="B117" s="4" t="s">
        <v>195</v>
      </c>
      <c r="C117" s="54"/>
    </row>
    <row r="118" spans="2:3" x14ac:dyDescent="0.25">
      <c r="B118" s="4" t="s">
        <v>196</v>
      </c>
      <c r="C118" s="54"/>
    </row>
    <row r="119" spans="2:3" x14ac:dyDescent="0.25">
      <c r="B119" s="4" t="s">
        <v>197</v>
      </c>
      <c r="C119" s="54"/>
    </row>
    <row r="120" spans="2:3" x14ac:dyDescent="0.25">
      <c r="B120" s="4" t="s">
        <v>198</v>
      </c>
      <c r="C120" s="54"/>
    </row>
    <row r="121" spans="2:3" x14ac:dyDescent="0.25">
      <c r="B121" s="4" t="s">
        <v>199</v>
      </c>
      <c r="C121" s="54"/>
    </row>
    <row r="122" spans="2:3" x14ac:dyDescent="0.25">
      <c r="B122" s="4" t="s">
        <v>200</v>
      </c>
      <c r="C122" s="54"/>
    </row>
    <row r="123" spans="2:3" x14ac:dyDescent="0.25">
      <c r="B123" s="4" t="s">
        <v>201</v>
      </c>
      <c r="C123" s="54"/>
    </row>
    <row r="124" spans="2:3" x14ac:dyDescent="0.25">
      <c r="B124" s="4" t="s">
        <v>202</v>
      </c>
      <c r="C124" s="54"/>
    </row>
    <row r="125" spans="2:3" x14ac:dyDescent="0.25">
      <c r="B125" s="50"/>
    </row>
    <row r="126" spans="2:3" x14ac:dyDescent="0.25">
      <c r="B126" s="50"/>
    </row>
    <row r="127" spans="2:3" x14ac:dyDescent="0.25">
      <c r="B127" s="50"/>
    </row>
    <row r="128" spans="2:3" x14ac:dyDescent="0.25">
      <c r="B128" s="50"/>
    </row>
    <row r="129" spans="2:2" x14ac:dyDescent="0.25">
      <c r="B129" s="50"/>
    </row>
    <row r="130" spans="2:2" x14ac:dyDescent="0.25">
      <c r="B130" s="50"/>
    </row>
    <row r="131" spans="2:2" x14ac:dyDescent="0.25">
      <c r="B131" s="50"/>
    </row>
    <row r="132" spans="2:2" x14ac:dyDescent="0.25">
      <c r="B132" s="50"/>
    </row>
    <row r="133" spans="2:2" x14ac:dyDescent="0.25">
      <c r="B133" s="50"/>
    </row>
    <row r="134" spans="2:2" x14ac:dyDescent="0.25">
      <c r="B134" s="50"/>
    </row>
    <row r="135" spans="2:2" x14ac:dyDescent="0.25">
      <c r="B135" s="50"/>
    </row>
    <row r="136" spans="2:2" x14ac:dyDescent="0.25">
      <c r="B136" s="50"/>
    </row>
    <row r="137" spans="2:2" x14ac:dyDescent="0.25">
      <c r="B137" s="50"/>
    </row>
    <row r="138" spans="2:2" x14ac:dyDescent="0.25">
      <c r="B138" s="50"/>
    </row>
    <row r="139" spans="2:2" x14ac:dyDescent="0.25">
      <c r="B139" s="50"/>
    </row>
    <row r="140" spans="2:2" x14ac:dyDescent="0.25">
      <c r="B140" s="50"/>
    </row>
    <row r="141" spans="2:2" x14ac:dyDescent="0.25">
      <c r="B141" s="50"/>
    </row>
    <row r="142" spans="2:2" x14ac:dyDescent="0.25">
      <c r="B142" s="50"/>
    </row>
    <row r="143" spans="2:2" x14ac:dyDescent="0.25">
      <c r="B143" s="50"/>
    </row>
    <row r="144" spans="2:2" x14ac:dyDescent="0.25">
      <c r="B144" s="50"/>
    </row>
  </sheetData>
  <mergeCells count="9">
    <mergeCell ref="A35:B35"/>
    <mergeCell ref="A38:D38"/>
    <mergeCell ref="A49:D49"/>
    <mergeCell ref="A14:D14"/>
    <mergeCell ref="A15:D15"/>
    <mergeCell ref="B21:C21"/>
    <mergeCell ref="A31:B31"/>
    <mergeCell ref="A32:B32"/>
    <mergeCell ref="A34:B34"/>
  </mergeCells>
  <pageMargins left="0.70866141732283472" right="0.19685039370078741" top="0" bottom="0" header="0" footer="0"/>
  <pageSetup paperSize="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view="pageLayout" topLeftCell="B28" workbookViewId="0">
      <selection activeCell="H17" sqref="H17"/>
    </sheetView>
  </sheetViews>
  <sheetFormatPr defaultRowHeight="15" x14ac:dyDescent="0.25"/>
  <cols>
    <col min="1" max="1" width="10.85546875" hidden="1" customWidth="1"/>
    <col min="2" max="2" width="7.7109375" customWidth="1"/>
    <col min="3" max="3" width="28.140625" customWidth="1"/>
    <col min="4" max="4" width="20.140625" customWidth="1"/>
    <col min="5" max="5" width="12.85546875" customWidth="1"/>
    <col min="6" max="7" width="10.42578125" customWidth="1"/>
    <col min="9" max="9" width="11.5703125" customWidth="1"/>
    <col min="10" max="10" width="10.28515625" customWidth="1"/>
  </cols>
  <sheetData>
    <row r="1" spans="2:7" hidden="1" x14ac:dyDescent="0.25"/>
    <row r="2" spans="2:7" hidden="1" x14ac:dyDescent="0.25"/>
    <row r="3" spans="2:7" hidden="1" x14ac:dyDescent="0.25"/>
    <row r="4" spans="2:7" hidden="1" x14ac:dyDescent="0.25"/>
    <row r="5" spans="2:7" ht="26.45" hidden="1" customHeight="1" x14ac:dyDescent="0.25">
      <c r="B5" s="123" t="s">
        <v>236</v>
      </c>
      <c r="C5" s="124"/>
      <c r="D5" s="124"/>
      <c r="E5" s="124"/>
      <c r="F5" s="125"/>
    </row>
    <row r="6" spans="2:7" ht="23.25" hidden="1" thickBot="1" x14ac:dyDescent="0.3">
      <c r="B6" s="64" t="s">
        <v>237</v>
      </c>
      <c r="C6" s="65" t="s">
        <v>238</v>
      </c>
      <c r="D6" s="65" t="s">
        <v>239</v>
      </c>
      <c r="E6" s="65" t="s">
        <v>240</v>
      </c>
      <c r="F6" s="65" t="s">
        <v>241</v>
      </c>
    </row>
    <row r="7" spans="2:7" ht="15.75" hidden="1" thickBot="1" x14ac:dyDescent="0.3">
      <c r="B7" s="66"/>
      <c r="C7" s="67"/>
      <c r="D7" s="67"/>
      <c r="E7" s="67"/>
      <c r="F7" s="67"/>
    </row>
    <row r="8" spans="2:7" ht="15.75" hidden="1" thickBot="1" x14ac:dyDescent="0.3">
      <c r="B8" s="66"/>
      <c r="C8" s="67"/>
      <c r="D8" s="67"/>
      <c r="E8" s="67"/>
      <c r="F8" s="67"/>
    </row>
    <row r="9" spans="2:7" hidden="1" x14ac:dyDescent="0.25">
      <c r="B9" s="3"/>
    </row>
    <row r="10" spans="2:7" x14ac:dyDescent="0.25">
      <c r="B10" s="3"/>
      <c r="E10" s="22" t="s">
        <v>242</v>
      </c>
    </row>
    <row r="11" spans="2:7" ht="15.75" thickBot="1" x14ac:dyDescent="0.3">
      <c r="B11" s="3"/>
      <c r="E11" s="22" t="s">
        <v>221</v>
      </c>
    </row>
    <row r="12" spans="2:7" ht="15.75" hidden="1" thickBot="1" x14ac:dyDescent="0.3">
      <c r="B12" s="3"/>
    </row>
    <row r="13" spans="2:7" ht="15.75" customHeight="1" thickBot="1" x14ac:dyDescent="0.3">
      <c r="B13" s="123" t="s">
        <v>298</v>
      </c>
      <c r="C13" s="124"/>
      <c r="D13" s="124"/>
      <c r="E13" s="124"/>
      <c r="F13" s="124"/>
      <c r="G13" s="125"/>
    </row>
    <row r="14" spans="2:7" ht="42" customHeight="1" thickBot="1" x14ac:dyDescent="0.3">
      <c r="B14" s="68" t="s">
        <v>237</v>
      </c>
      <c r="C14" s="69" t="s">
        <v>238</v>
      </c>
      <c r="D14" s="69" t="s">
        <v>239</v>
      </c>
      <c r="E14" s="69" t="s">
        <v>240</v>
      </c>
      <c r="F14" s="70" t="s">
        <v>241</v>
      </c>
      <c r="G14" s="71" t="s">
        <v>243</v>
      </c>
    </row>
    <row r="15" spans="2:7" ht="45.75" thickBot="1" x14ac:dyDescent="0.3">
      <c r="B15" s="77">
        <v>1</v>
      </c>
      <c r="C15" s="73" t="s">
        <v>244</v>
      </c>
      <c r="D15" s="73" t="s">
        <v>245</v>
      </c>
      <c r="E15" s="73" t="s">
        <v>246</v>
      </c>
      <c r="F15" s="74" t="s">
        <v>288</v>
      </c>
      <c r="G15" s="75">
        <v>5000</v>
      </c>
    </row>
    <row r="16" spans="2:7" ht="45.75" thickBot="1" x14ac:dyDescent="0.3">
      <c r="B16" s="77">
        <v>2</v>
      </c>
      <c r="C16" s="73" t="s">
        <v>244</v>
      </c>
      <c r="D16" s="73" t="s">
        <v>247</v>
      </c>
      <c r="E16" s="73" t="s">
        <v>246</v>
      </c>
      <c r="F16" s="74" t="s">
        <v>248</v>
      </c>
      <c r="G16" s="75">
        <v>33540</v>
      </c>
    </row>
    <row r="17" spans="2:7" ht="45.75" thickBot="1" x14ac:dyDescent="0.3">
      <c r="B17" s="77">
        <v>3</v>
      </c>
      <c r="C17" s="73" t="s">
        <v>244</v>
      </c>
      <c r="D17" s="73" t="s">
        <v>249</v>
      </c>
      <c r="E17" s="73" t="s">
        <v>246</v>
      </c>
      <c r="F17" s="74" t="s">
        <v>289</v>
      </c>
      <c r="G17" s="75">
        <v>40000</v>
      </c>
    </row>
    <row r="18" spans="2:7" ht="45.75" thickBot="1" x14ac:dyDescent="0.3">
      <c r="B18" s="77">
        <v>4</v>
      </c>
      <c r="C18" s="73" t="s">
        <v>244</v>
      </c>
      <c r="D18" s="76" t="s">
        <v>250</v>
      </c>
      <c r="E18" s="73" t="s">
        <v>246</v>
      </c>
      <c r="F18" s="74" t="s">
        <v>290</v>
      </c>
      <c r="G18" s="75">
        <v>400000</v>
      </c>
    </row>
    <row r="19" spans="2:7" hidden="1" x14ac:dyDescent="0.25">
      <c r="B19" s="3"/>
    </row>
    <row r="20" spans="2:7" hidden="1" x14ac:dyDescent="0.25">
      <c r="B20" s="3"/>
    </row>
    <row r="21" spans="2:7" hidden="1" x14ac:dyDescent="0.25">
      <c r="B21" s="3"/>
    </row>
    <row r="22" spans="2:7" x14ac:dyDescent="0.25">
      <c r="B22" s="3"/>
      <c r="E22" s="22" t="s">
        <v>251</v>
      </c>
    </row>
    <row r="23" spans="2:7" ht="15.75" thickBot="1" x14ac:dyDescent="0.3">
      <c r="B23" s="3"/>
      <c r="E23" s="22" t="s">
        <v>221</v>
      </c>
    </row>
    <row r="24" spans="2:7" ht="15.75" hidden="1" thickBot="1" x14ac:dyDescent="0.3">
      <c r="B24" s="3"/>
      <c r="E24" s="22"/>
    </row>
    <row r="25" spans="2:7" ht="25.5" customHeight="1" thickBot="1" x14ac:dyDescent="0.3">
      <c r="B25" s="123" t="s">
        <v>299</v>
      </c>
      <c r="C25" s="124"/>
      <c r="D25" s="124"/>
      <c r="E25" s="124"/>
      <c r="F25" s="124"/>
      <c r="G25" s="125"/>
    </row>
    <row r="26" spans="2:7" ht="42" customHeight="1" thickBot="1" x14ac:dyDescent="0.3">
      <c r="B26" s="68" t="s">
        <v>237</v>
      </c>
      <c r="C26" s="69" t="s">
        <v>238</v>
      </c>
      <c r="D26" s="69" t="s">
        <v>239</v>
      </c>
      <c r="E26" s="69" t="s">
        <v>240</v>
      </c>
      <c r="F26" s="70" t="s">
        <v>241</v>
      </c>
      <c r="G26" s="71" t="s">
        <v>252</v>
      </c>
    </row>
    <row r="27" spans="2:7" ht="45.75" hidden="1" thickBot="1" x14ac:dyDescent="0.3">
      <c r="B27" s="77">
        <v>1</v>
      </c>
      <c r="C27" s="73" t="s">
        <v>253</v>
      </c>
      <c r="D27" s="73" t="s">
        <v>254</v>
      </c>
      <c r="E27" s="73" t="s">
        <v>255</v>
      </c>
      <c r="F27" s="74" t="s">
        <v>256</v>
      </c>
      <c r="G27" s="75"/>
    </row>
    <row r="28" spans="2:7" ht="45.75" thickBot="1" x14ac:dyDescent="0.3">
      <c r="B28" s="77">
        <v>1</v>
      </c>
      <c r="C28" s="73" t="s">
        <v>253</v>
      </c>
      <c r="D28" s="73" t="s">
        <v>257</v>
      </c>
      <c r="E28" s="73" t="s">
        <v>255</v>
      </c>
      <c r="F28" s="74" t="s">
        <v>290</v>
      </c>
      <c r="G28" s="75">
        <v>300000</v>
      </c>
    </row>
    <row r="29" spans="2:7" ht="34.5" hidden="1" thickBot="1" x14ac:dyDescent="0.3">
      <c r="B29" s="77">
        <v>3</v>
      </c>
      <c r="C29" s="73" t="s">
        <v>258</v>
      </c>
      <c r="D29" s="73" t="s">
        <v>259</v>
      </c>
      <c r="E29" s="73" t="s">
        <v>260</v>
      </c>
      <c r="F29" s="74" t="s">
        <v>261</v>
      </c>
      <c r="G29" s="75"/>
    </row>
    <row r="30" spans="2:7" ht="68.25" thickBot="1" x14ac:dyDescent="0.3">
      <c r="B30" s="77">
        <v>2</v>
      </c>
      <c r="C30" s="73" t="s">
        <v>258</v>
      </c>
      <c r="D30" s="73" t="s">
        <v>262</v>
      </c>
      <c r="E30" s="73" t="s">
        <v>263</v>
      </c>
      <c r="F30" s="74" t="s">
        <v>291</v>
      </c>
      <c r="G30" s="75">
        <v>10000</v>
      </c>
    </row>
    <row r="31" spans="2:7" ht="34.5" thickBot="1" x14ac:dyDescent="0.3">
      <c r="B31" s="77">
        <v>3</v>
      </c>
      <c r="C31" s="73" t="s">
        <v>264</v>
      </c>
      <c r="D31" s="73" t="s">
        <v>265</v>
      </c>
      <c r="E31" s="73" t="s">
        <v>266</v>
      </c>
      <c r="F31" s="74" t="s">
        <v>292</v>
      </c>
      <c r="G31" s="75">
        <v>600000</v>
      </c>
    </row>
    <row r="32" spans="2:7" ht="34.5" thickBot="1" x14ac:dyDescent="0.3">
      <c r="B32" s="77">
        <v>4</v>
      </c>
      <c r="C32" s="73" t="s">
        <v>264</v>
      </c>
      <c r="D32" s="73" t="s">
        <v>267</v>
      </c>
      <c r="E32" s="73" t="s">
        <v>266</v>
      </c>
      <c r="F32" s="74" t="s">
        <v>293</v>
      </c>
      <c r="G32" s="75">
        <v>75000</v>
      </c>
    </row>
    <row r="33" spans="2:7" ht="23.25" hidden="1" thickBot="1" x14ac:dyDescent="0.3">
      <c r="B33" s="72">
        <v>2</v>
      </c>
      <c r="C33" s="78" t="s">
        <v>253</v>
      </c>
      <c r="D33" s="78"/>
      <c r="E33" s="78"/>
      <c r="F33" s="79"/>
      <c r="G33" s="80"/>
    </row>
    <row r="34" spans="2:7" hidden="1" x14ac:dyDescent="0.25">
      <c r="B34" s="3"/>
    </row>
    <row r="35" spans="2:7" hidden="1" x14ac:dyDescent="0.25">
      <c r="B35" s="3"/>
    </row>
    <row r="36" spans="2:7" hidden="1" x14ac:dyDescent="0.25">
      <c r="B36" s="3"/>
    </row>
    <row r="37" spans="2:7" hidden="1" x14ac:dyDescent="0.25">
      <c r="B37" s="3"/>
    </row>
    <row r="38" spans="2:7" hidden="1" x14ac:dyDescent="0.25">
      <c r="B38" s="3"/>
    </row>
    <row r="39" spans="2:7" hidden="1" x14ac:dyDescent="0.25">
      <c r="B39" s="3"/>
    </row>
    <row r="40" spans="2:7" x14ac:dyDescent="0.25">
      <c r="B40" s="3"/>
    </row>
    <row r="41" spans="2:7" x14ac:dyDescent="0.25">
      <c r="B41" s="81" t="s">
        <v>268</v>
      </c>
      <c r="C41" s="81"/>
    </row>
    <row r="42" spans="2:7" x14ac:dyDescent="0.25">
      <c r="B42" s="81" t="s">
        <v>269</v>
      </c>
      <c r="C42" s="81"/>
    </row>
    <row r="43" spans="2:7" x14ac:dyDescent="0.25">
      <c r="B43" s="81" t="s">
        <v>270</v>
      </c>
      <c r="C43" s="81"/>
    </row>
    <row r="44" spans="2:7" hidden="1" x14ac:dyDescent="0.25">
      <c r="B44" s="82"/>
      <c r="C44" s="83"/>
    </row>
    <row r="45" spans="2:7" x14ac:dyDescent="0.25">
      <c r="B45" s="82"/>
      <c r="C45" s="83"/>
    </row>
    <row r="46" spans="2:7" x14ac:dyDescent="0.25">
      <c r="B46" s="121" t="s">
        <v>212</v>
      </c>
      <c r="C46" s="121"/>
    </row>
    <row r="47" spans="2:7" x14ac:dyDescent="0.25">
      <c r="B47" s="81" t="s">
        <v>271</v>
      </c>
      <c r="C47" s="81"/>
    </row>
    <row r="48" spans="2:7" x14ac:dyDescent="0.25">
      <c r="B48" s="81" t="s">
        <v>272</v>
      </c>
      <c r="C48" s="81"/>
    </row>
    <row r="49" spans="2:3" x14ac:dyDescent="0.25">
      <c r="B49" s="82"/>
      <c r="C49" s="83"/>
    </row>
    <row r="50" spans="2:3" x14ac:dyDescent="0.25">
      <c r="B50" s="82"/>
      <c r="C50" s="83"/>
    </row>
    <row r="51" spans="2:3" x14ac:dyDescent="0.25">
      <c r="B51" s="81" t="s">
        <v>273</v>
      </c>
      <c r="C51" s="81"/>
    </row>
    <row r="52" spans="2:3" x14ac:dyDescent="0.25">
      <c r="B52" s="81" t="s">
        <v>274</v>
      </c>
      <c r="C52" s="81"/>
    </row>
    <row r="53" spans="2:3" x14ac:dyDescent="0.25">
      <c r="B53" s="121" t="s">
        <v>275</v>
      </c>
      <c r="C53" s="121"/>
    </row>
    <row r="54" spans="2:3" ht="15.75" x14ac:dyDescent="0.25">
      <c r="B54" s="122"/>
      <c r="C54" s="122"/>
    </row>
    <row r="55" spans="2:3" x14ac:dyDescent="0.25">
      <c r="B55" s="121" t="s">
        <v>276</v>
      </c>
      <c r="C55" s="121"/>
    </row>
  </sheetData>
  <mergeCells count="7">
    <mergeCell ref="B53:C53"/>
    <mergeCell ref="B54:C54"/>
    <mergeCell ref="B55:C55"/>
    <mergeCell ref="B5:F5"/>
    <mergeCell ref="B13:G13"/>
    <mergeCell ref="B25:G25"/>
    <mergeCell ref="B46:C46"/>
  </mergeCells>
  <pageMargins left="0.70866141732283472" right="0.19685039370078741" top="0" bottom="0" header="0" footer="0"/>
  <pageSetup paperSize="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6"/>
  <sheetViews>
    <sheetView view="pageLayout" topLeftCell="B1" workbookViewId="0">
      <selection activeCell="C112" sqref="C112"/>
    </sheetView>
  </sheetViews>
  <sheetFormatPr defaultRowHeight="15" x14ac:dyDescent="0.25"/>
  <cols>
    <col min="1" max="1" width="10.85546875" hidden="1" customWidth="1"/>
    <col min="2" max="2" width="27.7109375" customWidth="1"/>
    <col min="3" max="4" width="12.5703125" customWidth="1"/>
    <col min="5" max="5" width="6.42578125" customWidth="1"/>
    <col min="6" max="6" width="12.5703125" customWidth="1"/>
    <col min="7" max="7" width="12.42578125" customWidth="1"/>
    <col min="8" max="8" width="5.140625" customWidth="1"/>
    <col min="9" max="9" width="12" customWidth="1"/>
    <col min="10" max="10" width="12.5703125" customWidth="1"/>
    <col min="11" max="11" width="6.28515625" customWidth="1"/>
  </cols>
  <sheetData>
    <row r="2" spans="2:11" x14ac:dyDescent="0.25">
      <c r="B2" s="113" t="s">
        <v>203</v>
      </c>
      <c r="C2" s="113"/>
      <c r="D2" s="113"/>
      <c r="E2" s="113"/>
      <c r="F2" s="113"/>
      <c r="G2" s="113"/>
      <c r="H2" s="113"/>
      <c r="I2" s="113"/>
      <c r="J2" s="113"/>
      <c r="K2" s="113"/>
    </row>
    <row r="3" spans="2:11" x14ac:dyDescent="0.25">
      <c r="B3" s="51"/>
      <c r="C3" s="51"/>
      <c r="D3" s="53"/>
      <c r="E3" s="53"/>
      <c r="F3" s="53"/>
      <c r="G3" s="53"/>
      <c r="H3" s="53"/>
      <c r="I3" s="53"/>
      <c r="J3" s="53"/>
      <c r="K3" s="51"/>
    </row>
    <row r="4" spans="2:11" x14ac:dyDescent="0.25">
      <c r="B4" s="3"/>
    </row>
    <row r="5" spans="2:11" ht="45" x14ac:dyDescent="0.25">
      <c r="B5" s="127" t="s">
        <v>76</v>
      </c>
      <c r="C5" s="58" t="s">
        <v>284</v>
      </c>
      <c r="D5" s="127" t="s">
        <v>80</v>
      </c>
      <c r="E5" s="127"/>
      <c r="F5" s="58" t="s">
        <v>279</v>
      </c>
      <c r="G5" s="127" t="s">
        <v>80</v>
      </c>
      <c r="H5" s="127"/>
      <c r="I5" s="127" t="s">
        <v>297</v>
      </c>
      <c r="J5" s="127" t="s">
        <v>80</v>
      </c>
      <c r="K5" s="127"/>
    </row>
    <row r="6" spans="2:11" ht="135" x14ac:dyDescent="0.25">
      <c r="B6" s="127"/>
      <c r="C6" s="4"/>
      <c r="D6" s="52" t="s">
        <v>204</v>
      </c>
      <c r="E6" s="52" t="s">
        <v>205</v>
      </c>
      <c r="F6" s="52"/>
      <c r="G6" s="52" t="s">
        <v>204</v>
      </c>
      <c r="H6" s="4" t="s">
        <v>205</v>
      </c>
      <c r="I6" s="127"/>
      <c r="J6" s="52" t="s">
        <v>204</v>
      </c>
      <c r="K6" s="52" t="s">
        <v>205</v>
      </c>
    </row>
    <row r="7" spans="2:11" ht="22.5" x14ac:dyDescent="0.25">
      <c r="B7" s="4" t="s">
        <v>83</v>
      </c>
      <c r="C7" s="99">
        <v>0</v>
      </c>
      <c r="D7" s="99">
        <v>0</v>
      </c>
      <c r="E7" s="99"/>
      <c r="F7" s="99">
        <v>0</v>
      </c>
      <c r="G7" s="99">
        <v>0</v>
      </c>
      <c r="H7" s="99"/>
      <c r="I7" s="99">
        <v>0</v>
      </c>
      <c r="J7" s="99">
        <v>0</v>
      </c>
      <c r="K7" s="99"/>
    </row>
    <row r="8" spans="2:11" x14ac:dyDescent="0.25">
      <c r="B8" s="4" t="s">
        <v>84</v>
      </c>
      <c r="C8" s="99">
        <f>C10+C18</f>
        <v>15795400</v>
      </c>
      <c r="D8" s="99">
        <f>D10+D18</f>
        <v>15795400</v>
      </c>
      <c r="E8" s="99"/>
      <c r="F8" s="99">
        <f>F10+F18</f>
        <v>16483500</v>
      </c>
      <c r="G8" s="99">
        <f>F8</f>
        <v>16483500</v>
      </c>
      <c r="H8" s="99"/>
      <c r="I8" s="99">
        <f>I10+I11+I18</f>
        <v>16999400</v>
      </c>
      <c r="J8" s="99">
        <f>J10+J11+J18</f>
        <v>16999400</v>
      </c>
      <c r="K8" s="99"/>
    </row>
    <row r="9" spans="2:11" x14ac:dyDescent="0.25">
      <c r="B9" s="4" t="s">
        <v>78</v>
      </c>
      <c r="C9" s="99"/>
      <c r="D9" s="99"/>
      <c r="E9" s="99"/>
      <c r="F9" s="99"/>
      <c r="G9" s="99"/>
      <c r="H9" s="99"/>
      <c r="I9" s="99"/>
      <c r="J9" s="99"/>
      <c r="K9" s="99"/>
    </row>
    <row r="10" spans="2:11" ht="22.5" x14ac:dyDescent="0.25">
      <c r="B10" s="4" t="s">
        <v>85</v>
      </c>
      <c r="C10" s="99">
        <v>14545500</v>
      </c>
      <c r="D10" s="99">
        <f>C10</f>
        <v>14545500</v>
      </c>
      <c r="E10" s="99"/>
      <c r="F10" s="99">
        <v>15233600</v>
      </c>
      <c r="G10" s="99">
        <f>F10</f>
        <v>15233600</v>
      </c>
      <c r="H10" s="99"/>
      <c r="I10" s="99">
        <v>15749500</v>
      </c>
      <c r="J10" s="99">
        <f>I10</f>
        <v>15749500</v>
      </c>
      <c r="K10" s="99"/>
    </row>
    <row r="11" spans="2:11" x14ac:dyDescent="0.25">
      <c r="B11" s="4" t="s">
        <v>86</v>
      </c>
      <c r="C11" s="99">
        <v>0</v>
      </c>
      <c r="D11" s="99">
        <f t="shared" ref="D11:D22" si="0">C11</f>
        <v>0</v>
      </c>
      <c r="E11" s="99"/>
      <c r="F11" s="99">
        <v>0</v>
      </c>
      <c r="G11" s="99">
        <f t="shared" ref="G11:G22" si="1">F11</f>
        <v>0</v>
      </c>
      <c r="H11" s="99"/>
      <c r="I11" s="99">
        <v>0</v>
      </c>
      <c r="J11" s="99">
        <f t="shared" ref="J11:J22" si="2">I11</f>
        <v>0</v>
      </c>
      <c r="K11" s="99"/>
    </row>
    <row r="12" spans="2:11" x14ac:dyDescent="0.25">
      <c r="B12" s="4" t="s">
        <v>87</v>
      </c>
      <c r="C12" s="99"/>
      <c r="D12" s="99">
        <f t="shared" si="0"/>
        <v>0</v>
      </c>
      <c r="E12" s="99"/>
      <c r="F12" s="99"/>
      <c r="G12" s="99">
        <f t="shared" si="1"/>
        <v>0</v>
      </c>
      <c r="H12" s="99"/>
      <c r="I12" s="99"/>
      <c r="J12" s="99">
        <f t="shared" si="2"/>
        <v>0</v>
      </c>
      <c r="K12" s="99"/>
    </row>
    <row r="13" spans="2:11" ht="78.75" x14ac:dyDescent="0.25">
      <c r="B13" s="4" t="s">
        <v>206</v>
      </c>
      <c r="C13" s="99">
        <v>0</v>
      </c>
      <c r="D13" s="99">
        <f t="shared" si="0"/>
        <v>0</v>
      </c>
      <c r="E13" s="99"/>
      <c r="F13" s="99"/>
      <c r="G13" s="99">
        <f t="shared" si="1"/>
        <v>0</v>
      </c>
      <c r="H13" s="99"/>
      <c r="I13" s="99"/>
      <c r="J13" s="99">
        <f t="shared" si="2"/>
        <v>0</v>
      </c>
      <c r="K13" s="99"/>
    </row>
    <row r="14" spans="2:11" x14ac:dyDescent="0.25">
      <c r="B14" s="4" t="s">
        <v>78</v>
      </c>
      <c r="C14" s="99"/>
      <c r="D14" s="99"/>
      <c r="E14" s="99"/>
      <c r="F14" s="99"/>
      <c r="G14" s="99"/>
      <c r="H14" s="99"/>
      <c r="I14" s="99"/>
      <c r="J14" s="99">
        <f t="shared" si="2"/>
        <v>0</v>
      </c>
      <c r="K14" s="99"/>
    </row>
    <row r="15" spans="2:11" x14ac:dyDescent="0.25">
      <c r="B15" s="4" t="s">
        <v>88</v>
      </c>
      <c r="C15" s="99"/>
      <c r="D15" s="99"/>
      <c r="E15" s="99"/>
      <c r="F15" s="99"/>
      <c r="G15" s="99"/>
      <c r="H15" s="99"/>
      <c r="I15" s="99"/>
      <c r="J15" s="99">
        <f t="shared" si="2"/>
        <v>0</v>
      </c>
      <c r="K15" s="99"/>
    </row>
    <row r="16" spans="2:11" x14ac:dyDescent="0.25">
      <c r="B16" s="4" t="s">
        <v>89</v>
      </c>
      <c r="C16" s="99"/>
      <c r="D16" s="99"/>
      <c r="E16" s="99"/>
      <c r="F16" s="99"/>
      <c r="G16" s="99"/>
      <c r="H16" s="99"/>
      <c r="I16" s="99"/>
      <c r="J16" s="99">
        <f t="shared" si="2"/>
        <v>0</v>
      </c>
      <c r="K16" s="99"/>
    </row>
    <row r="17" spans="2:11" hidden="1" x14ac:dyDescent="0.25">
      <c r="B17" s="4"/>
      <c r="C17" s="99"/>
      <c r="D17" s="99"/>
      <c r="E17" s="99"/>
      <c r="F17" s="99"/>
      <c r="G17" s="99"/>
      <c r="H17" s="99"/>
      <c r="I17" s="99"/>
      <c r="J17" s="99">
        <f t="shared" si="2"/>
        <v>0</v>
      </c>
      <c r="K17" s="99"/>
    </row>
    <row r="18" spans="2:11" ht="22.5" x14ac:dyDescent="0.25">
      <c r="B18" s="4" t="s">
        <v>90</v>
      </c>
      <c r="C18" s="99">
        <v>1249900</v>
      </c>
      <c r="D18" s="99">
        <v>1249900</v>
      </c>
      <c r="E18" s="99"/>
      <c r="F18" s="99">
        <v>1249900</v>
      </c>
      <c r="G18" s="99">
        <f>F18</f>
        <v>1249900</v>
      </c>
      <c r="H18" s="99"/>
      <c r="I18" s="99">
        <f>I20</f>
        <v>1249900</v>
      </c>
      <c r="J18" s="99">
        <f t="shared" si="2"/>
        <v>1249900</v>
      </c>
      <c r="K18" s="99"/>
    </row>
    <row r="19" spans="2:11" x14ac:dyDescent="0.25">
      <c r="B19" s="4" t="s">
        <v>78</v>
      </c>
      <c r="C19" s="99"/>
      <c r="D19" s="99"/>
      <c r="E19" s="99"/>
      <c r="F19" s="99"/>
      <c r="G19" s="99"/>
      <c r="H19" s="99"/>
      <c r="I19" s="99"/>
      <c r="J19" s="99">
        <f t="shared" si="2"/>
        <v>0</v>
      </c>
      <c r="K19" s="99"/>
    </row>
    <row r="20" spans="2:11" x14ac:dyDescent="0.25">
      <c r="B20" s="4" t="s">
        <v>207</v>
      </c>
      <c r="C20" s="99">
        <v>1249900</v>
      </c>
      <c r="D20" s="99">
        <f>C20</f>
        <v>1249900</v>
      </c>
      <c r="E20" s="99"/>
      <c r="F20" s="99">
        <v>1249900</v>
      </c>
      <c r="G20" s="99">
        <v>1249900</v>
      </c>
      <c r="H20" s="99"/>
      <c r="I20" s="99">
        <v>1249900</v>
      </c>
      <c r="J20" s="99">
        <f t="shared" si="2"/>
        <v>1249900</v>
      </c>
      <c r="K20" s="99"/>
    </row>
    <row r="21" spans="2:11" ht="22.5" x14ac:dyDescent="0.25">
      <c r="B21" s="4" t="s">
        <v>91</v>
      </c>
      <c r="C21" s="99"/>
      <c r="D21" s="99"/>
      <c r="E21" s="99"/>
      <c r="F21" s="99"/>
      <c r="G21" s="99"/>
      <c r="H21" s="99"/>
      <c r="I21" s="99"/>
      <c r="J21" s="99">
        <f t="shared" si="2"/>
        <v>0</v>
      </c>
      <c r="K21" s="99"/>
    </row>
    <row r="22" spans="2:11" ht="22.5" x14ac:dyDescent="0.25">
      <c r="B22" s="4" t="s">
        <v>92</v>
      </c>
      <c r="C22" s="99">
        <v>0</v>
      </c>
      <c r="D22" s="99">
        <f t="shared" si="0"/>
        <v>0</v>
      </c>
      <c r="E22" s="99"/>
      <c r="F22" s="99">
        <v>0</v>
      </c>
      <c r="G22" s="99">
        <f t="shared" si="1"/>
        <v>0</v>
      </c>
      <c r="H22" s="99"/>
      <c r="I22" s="99"/>
      <c r="J22" s="99">
        <f t="shared" si="2"/>
        <v>0</v>
      </c>
      <c r="K22" s="99"/>
    </row>
    <row r="23" spans="2:11" x14ac:dyDescent="0.25">
      <c r="B23" s="18" t="s">
        <v>93</v>
      </c>
      <c r="C23" s="100">
        <f>C25+C33+C84+C90</f>
        <v>15795400</v>
      </c>
      <c r="D23" s="100">
        <f>C23</f>
        <v>15795400</v>
      </c>
      <c r="E23" s="100"/>
      <c r="F23" s="100">
        <f>F25+F33+F84+F90</f>
        <v>16483500</v>
      </c>
      <c r="G23" s="100">
        <f>F23</f>
        <v>16483500</v>
      </c>
      <c r="H23" s="100"/>
      <c r="I23" s="100">
        <f>I25+I33+I84+I90</f>
        <v>16999400</v>
      </c>
      <c r="J23" s="100">
        <f>I23</f>
        <v>16999400</v>
      </c>
      <c r="K23" s="100"/>
    </row>
    <row r="24" spans="2:11" x14ac:dyDescent="0.25">
      <c r="B24" s="4" t="s">
        <v>78</v>
      </c>
      <c r="C24" s="99"/>
      <c r="D24" s="99"/>
      <c r="E24" s="99"/>
      <c r="F24" s="99"/>
      <c r="G24" s="99"/>
      <c r="H24" s="99"/>
      <c r="I24" s="99"/>
      <c r="J24" s="99"/>
      <c r="K24" s="99"/>
    </row>
    <row r="25" spans="2:11" ht="22.5" x14ac:dyDescent="0.25">
      <c r="B25" s="6" t="s">
        <v>0</v>
      </c>
      <c r="C25" s="101">
        <f>C26+C27+C32</f>
        <v>10780200</v>
      </c>
      <c r="D25" s="101">
        <f>D26+D27+D32</f>
        <v>10780200</v>
      </c>
      <c r="E25" s="101"/>
      <c r="F25" s="101">
        <f>F26+F27+F32</f>
        <v>11389900</v>
      </c>
      <c r="G25" s="101">
        <f>G26+G27+G32</f>
        <v>11389900</v>
      </c>
      <c r="H25" s="101"/>
      <c r="I25" s="101">
        <f>I26+I27+I32</f>
        <v>11913900</v>
      </c>
      <c r="J25" s="101">
        <f>J26+J27+J32</f>
        <v>11913900</v>
      </c>
      <c r="K25" s="101"/>
    </row>
    <row r="26" spans="2:11" x14ac:dyDescent="0.25">
      <c r="B26" s="7" t="s">
        <v>1</v>
      </c>
      <c r="C26" s="99">
        <v>8278800</v>
      </c>
      <c r="D26" s="99">
        <f>C26</f>
        <v>8278800</v>
      </c>
      <c r="E26" s="99"/>
      <c r="F26" s="99">
        <v>8747100</v>
      </c>
      <c r="G26" s="99">
        <f>F26</f>
        <v>8747100</v>
      </c>
      <c r="H26" s="99"/>
      <c r="I26" s="99">
        <v>9149500</v>
      </c>
      <c r="J26" s="99">
        <f>I26</f>
        <v>9149500</v>
      </c>
      <c r="K26" s="99"/>
    </row>
    <row r="27" spans="2:11" x14ac:dyDescent="0.25">
      <c r="B27" s="8" t="s">
        <v>2</v>
      </c>
      <c r="C27" s="101">
        <f>C28+C29+C30+C31</f>
        <v>1200</v>
      </c>
      <c r="D27" s="101">
        <f>C27</f>
        <v>1200</v>
      </c>
      <c r="E27" s="101"/>
      <c r="F27" s="101">
        <f t="shared" ref="F27:G27" si="3">F28+F29+F30+F31</f>
        <v>1200</v>
      </c>
      <c r="G27" s="101">
        <f t="shared" si="3"/>
        <v>1200</v>
      </c>
      <c r="H27" s="101"/>
      <c r="I27" s="101">
        <f t="shared" ref="I27:J27" si="4">I28+I29+I30+I31</f>
        <v>1200</v>
      </c>
      <c r="J27" s="101">
        <f t="shared" si="4"/>
        <v>1200</v>
      </c>
      <c r="K27" s="101"/>
    </row>
    <row r="28" spans="2:11" ht="23.25" hidden="1" x14ac:dyDescent="0.25">
      <c r="B28" s="9" t="s">
        <v>3</v>
      </c>
      <c r="C28" s="99">
        <f>'[1]раздел 3(мун.зад)'!C28</f>
        <v>0</v>
      </c>
      <c r="D28" s="99">
        <f>C28</f>
        <v>0</v>
      </c>
      <c r="E28" s="99"/>
      <c r="F28" s="99">
        <f>'[1]раздел 3(мун.зад)'!F28</f>
        <v>0</v>
      </c>
      <c r="G28" s="99">
        <f>F28</f>
        <v>0</v>
      </c>
      <c r="H28" s="99"/>
      <c r="I28" s="99">
        <f>'[1]раздел 3(мун.зад)'!I28</f>
        <v>0</v>
      </c>
      <c r="J28" s="99">
        <f>I28</f>
        <v>0</v>
      </c>
      <c r="K28" s="99"/>
    </row>
    <row r="29" spans="2:11" hidden="1" x14ac:dyDescent="0.25">
      <c r="B29" s="9" t="s">
        <v>4</v>
      </c>
      <c r="C29" s="99">
        <f>'[1]раздел 3(мун.зад)'!C29</f>
        <v>0</v>
      </c>
      <c r="D29" s="99">
        <f t="shared" ref="D29:D31" si="5">C29</f>
        <v>0</v>
      </c>
      <c r="E29" s="99"/>
      <c r="F29" s="99"/>
      <c r="G29" s="99"/>
      <c r="H29" s="99"/>
      <c r="I29" s="99"/>
      <c r="J29" s="99"/>
      <c r="K29" s="99"/>
    </row>
    <row r="30" spans="2:11" x14ac:dyDescent="0.25">
      <c r="B30" s="9" t="s">
        <v>5</v>
      </c>
      <c r="C30" s="99">
        <v>1200</v>
      </c>
      <c r="D30" s="99">
        <f t="shared" si="5"/>
        <v>1200</v>
      </c>
      <c r="E30" s="99"/>
      <c r="F30" s="99">
        <v>1200</v>
      </c>
      <c r="G30" s="99">
        <f>F30</f>
        <v>1200</v>
      </c>
      <c r="H30" s="99"/>
      <c r="I30" s="99">
        <v>1200</v>
      </c>
      <c r="J30" s="99">
        <f>I30</f>
        <v>1200</v>
      </c>
      <c r="K30" s="99"/>
    </row>
    <row r="31" spans="2:11" ht="23.25" hidden="1" x14ac:dyDescent="0.25">
      <c r="B31" s="9" t="s">
        <v>6</v>
      </c>
      <c r="C31" s="99">
        <v>0</v>
      </c>
      <c r="D31" s="99">
        <f t="shared" si="5"/>
        <v>0</v>
      </c>
      <c r="E31" s="99"/>
      <c r="F31" s="99">
        <v>0</v>
      </c>
      <c r="G31" s="99">
        <f>F31</f>
        <v>0</v>
      </c>
      <c r="H31" s="99"/>
      <c r="I31" s="99">
        <v>0</v>
      </c>
      <c r="J31" s="99">
        <f>I31</f>
        <v>0</v>
      </c>
      <c r="K31" s="99"/>
    </row>
    <row r="32" spans="2:11" ht="23.25" x14ac:dyDescent="0.25">
      <c r="B32" s="10" t="s">
        <v>72</v>
      </c>
      <c r="C32" s="99">
        <v>2500200</v>
      </c>
      <c r="D32" s="99">
        <f>C32</f>
        <v>2500200</v>
      </c>
      <c r="E32" s="99"/>
      <c r="F32" s="99">
        <v>2641600</v>
      </c>
      <c r="G32" s="99">
        <f>F32</f>
        <v>2641600</v>
      </c>
      <c r="H32" s="99"/>
      <c r="I32" s="99">
        <v>2763200</v>
      </c>
      <c r="J32" s="99">
        <f>I32</f>
        <v>2763200</v>
      </c>
      <c r="K32" s="99"/>
    </row>
    <row r="33" spans="2:11" x14ac:dyDescent="0.25">
      <c r="B33" s="11" t="s">
        <v>7</v>
      </c>
      <c r="C33" s="101">
        <f>C34+C35+C36+C46+C64</f>
        <v>1582902.1099999999</v>
      </c>
      <c r="D33" s="101">
        <f>D34+D35+D36+D46+D64</f>
        <v>1582902.1099999999</v>
      </c>
      <c r="E33" s="101"/>
      <c r="F33" s="101">
        <f>F34+F35+F36+F46+F64</f>
        <v>1616002.1099999999</v>
      </c>
      <c r="G33" s="101">
        <f>G34+G35+G36+G46+G64</f>
        <v>1616002.1099999999</v>
      </c>
      <c r="H33" s="101"/>
      <c r="I33" s="101">
        <f>I34+I35+I36+I46+I64</f>
        <v>1612602.1099999999</v>
      </c>
      <c r="J33" s="101">
        <f>J34+J35+J36+J46+J64</f>
        <v>1612277.1099999999</v>
      </c>
      <c r="K33" s="101"/>
    </row>
    <row r="34" spans="2:11" x14ac:dyDescent="0.25">
      <c r="B34" s="12" t="s">
        <v>8</v>
      </c>
      <c r="C34" s="99">
        <v>23900</v>
      </c>
      <c r="D34" s="99">
        <f t="shared" ref="D34:D35" si="6">C34</f>
        <v>23900</v>
      </c>
      <c r="E34" s="99"/>
      <c r="F34" s="99">
        <v>24400</v>
      </c>
      <c r="G34" s="99">
        <f>F34</f>
        <v>24400</v>
      </c>
      <c r="H34" s="99"/>
      <c r="I34" s="99">
        <v>24400</v>
      </c>
      <c r="J34" s="99">
        <f>I34</f>
        <v>24400</v>
      </c>
      <c r="K34" s="99"/>
    </row>
    <row r="35" spans="2:11" x14ac:dyDescent="0.25">
      <c r="B35" s="12" t="s">
        <v>9</v>
      </c>
      <c r="C35" s="99">
        <v>700</v>
      </c>
      <c r="D35" s="99">
        <f t="shared" si="6"/>
        <v>700</v>
      </c>
      <c r="E35" s="99"/>
      <c r="F35" s="99">
        <v>700</v>
      </c>
      <c r="G35" s="99">
        <f>F35</f>
        <v>700</v>
      </c>
      <c r="H35" s="99"/>
      <c r="I35" s="99">
        <v>700</v>
      </c>
      <c r="J35" s="99">
        <f>I35</f>
        <v>700</v>
      </c>
      <c r="K35" s="99"/>
    </row>
    <row r="36" spans="2:11" x14ac:dyDescent="0.25">
      <c r="B36" s="11" t="s">
        <v>10</v>
      </c>
      <c r="C36" s="101">
        <f>C38+C40+C41</f>
        <v>1212300</v>
      </c>
      <c r="D36" s="101">
        <f>D38+D40+D41</f>
        <v>1212300</v>
      </c>
      <c r="E36" s="101"/>
      <c r="F36" s="101">
        <f>F38+F40+F41</f>
        <v>1239300</v>
      </c>
      <c r="G36" s="101">
        <f>F36</f>
        <v>1239300</v>
      </c>
      <c r="H36" s="101"/>
      <c r="I36" s="101">
        <f>I38+I40+I41</f>
        <v>1236400</v>
      </c>
      <c r="J36" s="101">
        <f>I36</f>
        <v>1236400</v>
      </c>
      <c r="K36" s="101"/>
    </row>
    <row r="37" spans="2:11" ht="45.75" x14ac:dyDescent="0.25">
      <c r="B37" s="13" t="s">
        <v>11</v>
      </c>
      <c r="C37" s="101">
        <f>C38+C40+C41</f>
        <v>1212300</v>
      </c>
      <c r="D37" s="101">
        <f>C37</f>
        <v>1212300</v>
      </c>
      <c r="E37" s="101"/>
      <c r="F37" s="101">
        <f>F38+F40+F41</f>
        <v>1239300</v>
      </c>
      <c r="G37" s="101">
        <f>G38+G40+G41</f>
        <v>1239300</v>
      </c>
      <c r="H37" s="101"/>
      <c r="I37" s="101">
        <f>I38+I40+I41</f>
        <v>1236400</v>
      </c>
      <c r="J37" s="101">
        <f>J38+J40+J41</f>
        <v>1236400</v>
      </c>
      <c r="K37" s="101"/>
    </row>
    <row r="38" spans="2:11" x14ac:dyDescent="0.25">
      <c r="B38" s="10" t="s">
        <v>69</v>
      </c>
      <c r="C38" s="99">
        <v>659200</v>
      </c>
      <c r="D38" s="99">
        <f t="shared" ref="D38:D41" si="7">C38</f>
        <v>659200</v>
      </c>
      <c r="E38" s="99"/>
      <c r="F38" s="99">
        <v>673900</v>
      </c>
      <c r="G38" s="99">
        <f>F38</f>
        <v>673900</v>
      </c>
      <c r="H38" s="99"/>
      <c r="I38" s="99">
        <v>672300</v>
      </c>
      <c r="J38" s="99">
        <f>I38</f>
        <v>672300</v>
      </c>
      <c r="K38" s="99"/>
    </row>
    <row r="39" spans="2:11" hidden="1" x14ac:dyDescent="0.25">
      <c r="B39" s="10" t="s">
        <v>12</v>
      </c>
      <c r="C39" s="99">
        <v>0</v>
      </c>
      <c r="D39" s="99">
        <f t="shared" si="7"/>
        <v>0</v>
      </c>
      <c r="E39" s="99"/>
      <c r="F39" s="99"/>
      <c r="G39" s="99"/>
      <c r="H39" s="99"/>
      <c r="I39" s="99">
        <f>'[1]раздел 3(мун.зад)'!I39</f>
        <v>0</v>
      </c>
      <c r="J39" s="99">
        <f>I39</f>
        <v>0</v>
      </c>
      <c r="K39" s="99"/>
    </row>
    <row r="40" spans="2:11" ht="23.25" x14ac:dyDescent="0.25">
      <c r="B40" s="10" t="s">
        <v>70</v>
      </c>
      <c r="C40" s="99">
        <v>282800</v>
      </c>
      <c r="D40" s="99">
        <f t="shared" si="7"/>
        <v>282800</v>
      </c>
      <c r="E40" s="99"/>
      <c r="F40" s="99">
        <v>289100</v>
      </c>
      <c r="G40" s="99">
        <f>F40</f>
        <v>289100</v>
      </c>
      <c r="H40" s="99"/>
      <c r="I40" s="99">
        <v>288400</v>
      </c>
      <c r="J40" s="99">
        <f t="shared" ref="J40:J41" si="8">I40</f>
        <v>288400</v>
      </c>
      <c r="K40" s="99"/>
    </row>
    <row r="41" spans="2:11" ht="23.25" x14ac:dyDescent="0.25">
      <c r="B41" s="10" t="s">
        <v>71</v>
      </c>
      <c r="C41" s="99">
        <v>270300</v>
      </c>
      <c r="D41" s="99">
        <f t="shared" si="7"/>
        <v>270300</v>
      </c>
      <c r="E41" s="99"/>
      <c r="F41" s="99">
        <v>276300</v>
      </c>
      <c r="G41" s="99">
        <f>F41</f>
        <v>276300</v>
      </c>
      <c r="H41" s="99"/>
      <c r="I41" s="99">
        <v>275700</v>
      </c>
      <c r="J41" s="99">
        <f t="shared" si="8"/>
        <v>275700</v>
      </c>
      <c r="K41" s="99"/>
    </row>
    <row r="42" spans="2:11" ht="22.5" hidden="1" x14ac:dyDescent="0.25">
      <c r="B42" s="14" t="s">
        <v>13</v>
      </c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 hidden="1" x14ac:dyDescent="0.25">
      <c r="B43" s="10" t="s">
        <v>14</v>
      </c>
      <c r="C43" s="99"/>
      <c r="D43" s="99"/>
      <c r="E43" s="99"/>
      <c r="F43" s="99"/>
      <c r="G43" s="99"/>
      <c r="H43" s="99"/>
      <c r="I43" s="99"/>
      <c r="J43" s="99"/>
      <c r="K43" s="99"/>
    </row>
    <row r="44" spans="2:11" hidden="1" x14ac:dyDescent="0.25">
      <c r="B44" s="10" t="s">
        <v>15</v>
      </c>
      <c r="C44" s="99"/>
      <c r="D44" s="99"/>
      <c r="E44" s="99"/>
      <c r="F44" s="99"/>
      <c r="G44" s="99"/>
      <c r="H44" s="99"/>
      <c r="I44" s="99"/>
      <c r="J44" s="99"/>
      <c r="K44" s="99"/>
    </row>
    <row r="45" spans="2:11" ht="22.5" hidden="1" x14ac:dyDescent="0.25">
      <c r="B45" s="14" t="s">
        <v>16</v>
      </c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 ht="22.5" x14ac:dyDescent="0.25">
      <c r="B46" s="14" t="s">
        <v>17</v>
      </c>
      <c r="C46" s="101">
        <f>C47+C48+C56</f>
        <v>209800</v>
      </c>
      <c r="D46" s="101">
        <f>C46</f>
        <v>209800</v>
      </c>
      <c r="E46" s="101"/>
      <c r="F46" s="101">
        <f>F47+F48+F56</f>
        <v>213900</v>
      </c>
      <c r="G46" s="101">
        <f>F46</f>
        <v>213900</v>
      </c>
      <c r="H46" s="101"/>
      <c r="I46" s="101">
        <f>I47+I48+I56</f>
        <v>213500</v>
      </c>
      <c r="J46" s="101">
        <f>J47+J48+J56</f>
        <v>213500</v>
      </c>
      <c r="K46" s="101"/>
    </row>
    <row r="47" spans="2:11" ht="23.25" x14ac:dyDescent="0.25">
      <c r="B47" s="10" t="s">
        <v>18</v>
      </c>
      <c r="C47" s="99">
        <v>64500</v>
      </c>
      <c r="D47" s="99">
        <f t="shared" ref="D47" si="9">C47</f>
        <v>64500</v>
      </c>
      <c r="E47" s="99"/>
      <c r="F47" s="99">
        <v>65900</v>
      </c>
      <c r="G47" s="99">
        <f>F47</f>
        <v>65900</v>
      </c>
      <c r="H47" s="99"/>
      <c r="I47" s="99">
        <v>65800</v>
      </c>
      <c r="J47" s="99">
        <f>I47</f>
        <v>65800</v>
      </c>
      <c r="K47" s="99"/>
    </row>
    <row r="48" spans="2:11" x14ac:dyDescent="0.25">
      <c r="B48" s="15" t="s">
        <v>19</v>
      </c>
      <c r="C48" s="101">
        <f>C53+C54+C51+C52</f>
        <v>89200</v>
      </c>
      <c r="D48" s="101">
        <f>D53+D54+D51+D52</f>
        <v>89200</v>
      </c>
      <c r="E48" s="101"/>
      <c r="F48" s="101">
        <f>F53+F54+F51+F52</f>
        <v>91200</v>
      </c>
      <c r="G48" s="101">
        <f t="shared" ref="G48" si="10">G53+G54+G51+G52</f>
        <v>91200</v>
      </c>
      <c r="H48" s="101"/>
      <c r="I48" s="101">
        <f>I49+I50+I51+I52+I53+I54+I55</f>
        <v>91000</v>
      </c>
      <c r="J48" s="101">
        <f t="shared" ref="J48" si="11">J53+J54+J51+J52</f>
        <v>91000</v>
      </c>
      <c r="K48" s="101"/>
    </row>
    <row r="49" spans="2:11" hidden="1" x14ac:dyDescent="0.25">
      <c r="B49" s="10" t="s">
        <v>20</v>
      </c>
      <c r="C49" s="99">
        <f>'[1]раздел 3(мун.зад)'!C49+'[1]раздел 3 (энергосб)'!C49+'[1]раздел 3 (обрезка)'!C49+'[1]раздел 3 (противопож.)'!C49+'[1]раздел 3 (род)'!C49</f>
        <v>0</v>
      </c>
      <c r="D49" s="99"/>
      <c r="E49" s="99"/>
      <c r="F49" s="99"/>
      <c r="G49" s="99"/>
      <c r="H49" s="99"/>
      <c r="I49" s="99">
        <f>'[1]раздел 3(мун.зад)'!I49+'[1]раздел 3 (энергосб)'!I49+'[1]раздел 3 (обрезка)'!I49+'[1]раздел 3 (противопож.)'!I49+'[1]раздел 3 (род)'!I49</f>
        <v>0</v>
      </c>
      <c r="J49" s="99"/>
      <c r="K49" s="99"/>
    </row>
    <row r="50" spans="2:11" hidden="1" x14ac:dyDescent="0.25">
      <c r="B50" s="10" t="s">
        <v>21</v>
      </c>
      <c r="C50" s="99">
        <f>'[1]раздел 3(мун.зад)'!C50+'[1]раздел 3 (энергосб)'!C50+'[1]раздел 3 (обрезка)'!C50+'[1]раздел 3 (противопож.)'!C50+'[1]раздел 3 (род)'!C50</f>
        <v>0</v>
      </c>
      <c r="D50" s="99"/>
      <c r="E50" s="99"/>
      <c r="F50" s="99"/>
      <c r="G50" s="99"/>
      <c r="H50" s="99"/>
      <c r="I50" s="99">
        <f>'[1]раздел 3(мун.зад)'!I50+'[1]раздел 3 (энергосб)'!I50+'[1]раздел 3 (обрезка)'!I50+'[1]раздел 3 (противопож.)'!I50+'[1]раздел 3 (род)'!I50</f>
        <v>0</v>
      </c>
      <c r="J50" s="99"/>
      <c r="K50" s="99"/>
    </row>
    <row r="51" spans="2:11" hidden="1" x14ac:dyDescent="0.25">
      <c r="B51" s="10" t="s">
        <v>22</v>
      </c>
      <c r="C51" s="99">
        <v>0</v>
      </c>
      <c r="D51" s="99">
        <f>C51</f>
        <v>0</v>
      </c>
      <c r="E51" s="99"/>
      <c r="F51" s="99"/>
      <c r="G51" s="99"/>
      <c r="H51" s="99"/>
      <c r="I51" s="99"/>
      <c r="J51" s="99"/>
      <c r="K51" s="99"/>
    </row>
    <row r="52" spans="2:11" ht="23.25" hidden="1" x14ac:dyDescent="0.25">
      <c r="B52" s="10" t="s">
        <v>73</v>
      </c>
      <c r="C52" s="99">
        <v>0</v>
      </c>
      <c r="D52" s="99">
        <f t="shared" ref="D52:D54" si="12">C52</f>
        <v>0</v>
      </c>
      <c r="E52" s="99"/>
      <c r="F52" s="99">
        <v>0</v>
      </c>
      <c r="G52" s="99">
        <f>F52</f>
        <v>0</v>
      </c>
      <c r="H52" s="99"/>
      <c r="I52" s="99">
        <v>0</v>
      </c>
      <c r="J52" s="99">
        <f>I52</f>
        <v>0</v>
      </c>
      <c r="K52" s="99"/>
    </row>
    <row r="53" spans="2:11" ht="23.25" x14ac:dyDescent="0.25">
      <c r="B53" s="10" t="s">
        <v>23</v>
      </c>
      <c r="C53" s="99">
        <v>49000</v>
      </c>
      <c r="D53" s="99">
        <f t="shared" si="12"/>
        <v>49000</v>
      </c>
      <c r="E53" s="99"/>
      <c r="F53" s="99">
        <v>50100</v>
      </c>
      <c r="G53" s="99">
        <f>F53</f>
        <v>50100</v>
      </c>
      <c r="H53" s="99"/>
      <c r="I53" s="99">
        <v>50000</v>
      </c>
      <c r="J53" s="99">
        <f>I53</f>
        <v>50000</v>
      </c>
      <c r="K53" s="99"/>
    </row>
    <row r="54" spans="2:11" ht="23.25" x14ac:dyDescent="0.25">
      <c r="B54" s="10" t="s">
        <v>24</v>
      </c>
      <c r="C54" s="99">
        <v>40200</v>
      </c>
      <c r="D54" s="99">
        <f t="shared" si="12"/>
        <v>40200</v>
      </c>
      <c r="E54" s="99"/>
      <c r="F54" s="99">
        <v>41100</v>
      </c>
      <c r="G54" s="99">
        <f>F54</f>
        <v>41100</v>
      </c>
      <c r="H54" s="99"/>
      <c r="I54" s="99">
        <v>41000</v>
      </c>
      <c r="J54" s="99">
        <f>I54</f>
        <v>41000</v>
      </c>
      <c r="K54" s="99"/>
    </row>
    <row r="55" spans="2:11" hidden="1" x14ac:dyDescent="0.25">
      <c r="B55" s="10" t="s">
        <v>25</v>
      </c>
      <c r="C55" s="99">
        <f>'[1]раздел 3(мун.зад)'!C55+'[1]раздел 3 (энергосб)'!C55+'[1]раздел 3 (обрезка)'!C55+'[1]раздел 3 (противопож.)'!C55+'[1]раздел 3 (род)'!C55</f>
        <v>0</v>
      </c>
      <c r="D55" s="99"/>
      <c r="E55" s="99"/>
      <c r="F55" s="99"/>
      <c r="G55" s="99"/>
      <c r="H55" s="99"/>
      <c r="I55" s="99">
        <f>'[1]раздел 3(мун.зад)'!I55+'[1]раздел 3 (энергосб)'!I55+'[1]раздел 3 (обрезка)'!I55+'[1]раздел 3 (противопож.)'!I55+'[1]раздел 3 (род)'!I55</f>
        <v>0</v>
      </c>
      <c r="J55" s="99"/>
      <c r="K55" s="99"/>
    </row>
    <row r="56" spans="2:11" ht="23.25" x14ac:dyDescent="0.25">
      <c r="B56" s="15" t="s">
        <v>26</v>
      </c>
      <c r="C56" s="101">
        <f>C57+C58+C60</f>
        <v>56100</v>
      </c>
      <c r="D56" s="101">
        <f>D57+D58+D60</f>
        <v>56100</v>
      </c>
      <c r="E56" s="101"/>
      <c r="F56" s="101">
        <f>F57+F58+F60</f>
        <v>56800</v>
      </c>
      <c r="G56" s="101">
        <f>F56</f>
        <v>56800</v>
      </c>
      <c r="H56" s="101"/>
      <c r="I56" s="101">
        <f>I57+I60</f>
        <v>56700</v>
      </c>
      <c r="J56" s="101">
        <f>I56</f>
        <v>56700</v>
      </c>
      <c r="K56" s="101"/>
    </row>
    <row r="57" spans="2:11" ht="34.5" x14ac:dyDescent="0.25">
      <c r="B57" s="10" t="s">
        <v>27</v>
      </c>
      <c r="C57" s="99">
        <v>30900</v>
      </c>
      <c r="D57" s="99">
        <f>C57</f>
        <v>30900</v>
      </c>
      <c r="E57" s="99"/>
      <c r="F57" s="99">
        <v>31600</v>
      </c>
      <c r="G57" s="99">
        <f>F57</f>
        <v>31600</v>
      </c>
      <c r="H57" s="99"/>
      <c r="I57" s="99">
        <v>31500</v>
      </c>
      <c r="J57" s="99">
        <f>I57</f>
        <v>31500</v>
      </c>
      <c r="K57" s="99"/>
    </row>
    <row r="58" spans="2:11" ht="34.5" hidden="1" x14ac:dyDescent="0.25">
      <c r="B58" s="10" t="s">
        <v>28</v>
      </c>
      <c r="C58" s="99">
        <v>0</v>
      </c>
      <c r="D58" s="99">
        <f>C58</f>
        <v>0</v>
      </c>
      <c r="E58" s="99"/>
      <c r="F58" s="99"/>
      <c r="G58" s="99">
        <f>F58</f>
        <v>0</v>
      </c>
      <c r="H58" s="99"/>
      <c r="I58" s="99"/>
      <c r="J58" s="99">
        <f>I58</f>
        <v>0</v>
      </c>
      <c r="K58" s="99"/>
    </row>
    <row r="59" spans="2:11" ht="23.25" hidden="1" x14ac:dyDescent="0.25">
      <c r="B59" s="10" t="s">
        <v>29</v>
      </c>
      <c r="C59" s="99">
        <f>'[1]раздел 3(мун.зад)'!C59+'[1]раздел 3 (энергосб)'!C59+'[1]раздел 3 (обрезка)'!C59+'[1]раздел 3 (противопож.)'!C59+'[1]раздел 3 (род)'!C59</f>
        <v>0</v>
      </c>
      <c r="D59" s="99"/>
      <c r="E59" s="99"/>
      <c r="F59" s="99">
        <f>'[1]раздел 3(мун.зад)'!F59+'[1]раздел 3 (энергосб)'!F59+'[1]раздел 3 (обрезка)'!F59+'[1]раздел 3 (противопож.)'!F59+'[1]раздел 3 (род)'!F59</f>
        <v>0</v>
      </c>
      <c r="G59" s="99"/>
      <c r="H59" s="99"/>
      <c r="I59" s="99">
        <f>'[1]раздел 3(мун.зад)'!I59+'[1]раздел 3 (энергосб)'!I59+'[1]раздел 3 (обрезка)'!I59+'[1]раздел 3 (противопож.)'!I59+'[1]раздел 3 (род)'!I59</f>
        <v>0</v>
      </c>
      <c r="J59" s="99"/>
      <c r="K59" s="99"/>
    </row>
    <row r="60" spans="2:11" ht="23.25" x14ac:dyDescent="0.25">
      <c r="B60" s="10" t="s">
        <v>30</v>
      </c>
      <c r="C60" s="99">
        <v>25200</v>
      </c>
      <c r="D60" s="99">
        <f>C60</f>
        <v>25200</v>
      </c>
      <c r="E60" s="99"/>
      <c r="F60" s="99">
        <v>25200</v>
      </c>
      <c r="G60" s="99">
        <f>F60</f>
        <v>25200</v>
      </c>
      <c r="H60" s="99"/>
      <c r="I60" s="99">
        <v>25200</v>
      </c>
      <c r="J60" s="99">
        <f>I60</f>
        <v>25200</v>
      </c>
      <c r="K60" s="99"/>
    </row>
    <row r="61" spans="2:11" ht="23.25" hidden="1" x14ac:dyDescent="0.25">
      <c r="B61" s="10" t="s">
        <v>31</v>
      </c>
      <c r="C61" s="99">
        <f>'[1]раздел 3(мун.зад)'!C61+'[1]раздел 3 (энергосб)'!C61+'[1]раздел 3 (обрезка)'!C61+'[1]раздел 3 (противопож.)'!C61+'[1]раздел 3 (род)'!C61</f>
        <v>0</v>
      </c>
      <c r="D61" s="99"/>
      <c r="E61" s="99"/>
      <c r="F61" s="99"/>
      <c r="G61" s="99"/>
      <c r="H61" s="99"/>
      <c r="I61" s="99">
        <f>'[1]раздел 3(мун.зад)'!I61+'[1]раздел 3 (энергосб)'!I61+'[1]раздел 3 (обрезка)'!I61+'[1]раздел 3 (противопож.)'!I61+'[1]раздел 3 (род)'!I61</f>
        <v>0</v>
      </c>
      <c r="J61" s="99"/>
      <c r="K61" s="99"/>
    </row>
    <row r="62" spans="2:11" ht="23.25" hidden="1" x14ac:dyDescent="0.25">
      <c r="B62" s="10" t="s">
        <v>32</v>
      </c>
      <c r="C62" s="99">
        <f>'[1]раздел 3(мун.зад)'!C62+'[1]раздел 3 (энергосб)'!C62+'[1]раздел 3 (обрезка)'!C62+'[1]раздел 3 (противопож.)'!C62+'[1]раздел 3 (род)'!C62</f>
        <v>0</v>
      </c>
      <c r="D62" s="102"/>
      <c r="E62" s="102"/>
      <c r="F62" s="102"/>
      <c r="G62" s="102"/>
      <c r="H62" s="102"/>
      <c r="I62" s="99">
        <f>'[1]раздел 3(мун.зад)'!I62+'[1]раздел 3 (энергосб)'!I62+'[1]раздел 3 (обрезка)'!I62+'[1]раздел 3 (противопож.)'!I62+'[1]раздел 3 (род)'!I62</f>
        <v>0</v>
      </c>
      <c r="J62" s="102"/>
      <c r="K62" s="102"/>
    </row>
    <row r="63" spans="2:11" ht="23.25" hidden="1" x14ac:dyDescent="0.25">
      <c r="B63" s="10" t="s">
        <v>33</v>
      </c>
      <c r="C63" s="99">
        <f>'[1]раздел 3(мун.зад)'!C63+'[1]раздел 3 (энергосб)'!C63+'[1]раздел 3 (обрезка)'!C63+'[1]раздел 3 (противопож.)'!C63+'[1]раздел 3 (род)'!C63</f>
        <v>0</v>
      </c>
      <c r="D63" s="102"/>
      <c r="E63" s="102"/>
      <c r="F63" s="102"/>
      <c r="G63" s="102"/>
      <c r="H63" s="102"/>
      <c r="I63" s="99">
        <f>'[1]раздел 3(мун.зад)'!I63+'[1]раздел 3 (энергосб)'!I63+'[1]раздел 3 (обрезка)'!I63+'[1]раздел 3 (противопож.)'!I63+'[1]раздел 3 (род)'!I63</f>
        <v>0</v>
      </c>
      <c r="J63" s="102"/>
      <c r="K63" s="102"/>
    </row>
    <row r="64" spans="2:11" x14ac:dyDescent="0.25">
      <c r="B64" s="11" t="s">
        <v>34</v>
      </c>
      <c r="C64" s="103">
        <f>C70+C72+C73+C71</f>
        <v>136202.10999999999</v>
      </c>
      <c r="D64" s="103">
        <f>D70+D72+D73+D71</f>
        <v>136202.10999999999</v>
      </c>
      <c r="E64" s="103"/>
      <c r="F64" s="103">
        <f>F70+F72+F73+F71</f>
        <v>137702.10999999999</v>
      </c>
      <c r="G64" s="103">
        <f>F64</f>
        <v>137702.10999999999</v>
      </c>
      <c r="H64" s="103"/>
      <c r="I64" s="103">
        <f>I70+I71+I72+I73</f>
        <v>137602.10999999999</v>
      </c>
      <c r="J64" s="103">
        <f>J70+J71+J72+J73</f>
        <v>137277.10999999999</v>
      </c>
      <c r="K64" s="103"/>
    </row>
    <row r="65" spans="2:11" ht="79.5" hidden="1" x14ac:dyDescent="0.25">
      <c r="B65" s="15" t="s">
        <v>35</v>
      </c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 ht="23.25" hidden="1" x14ac:dyDescent="0.25">
      <c r="B66" s="10" t="s">
        <v>36</v>
      </c>
      <c r="C66" s="99">
        <f>'[1]раздел 3(мун.зад)'!C66+'[1]раздел 3 (энергосб)'!C66+'[1]раздел 3 (обрезка)'!C66+'[1]раздел 3 (противопож.)'!C66+'[1]раздел 3 (род)'!C66</f>
        <v>0</v>
      </c>
      <c r="D66" s="102"/>
      <c r="E66" s="102"/>
      <c r="F66" s="102"/>
      <c r="G66" s="102"/>
      <c r="H66" s="102"/>
      <c r="I66" s="99">
        <f>'[1]раздел 3(мун.зад)'!I66+'[1]раздел 3 (энергосб)'!I66+'[1]раздел 3 (обрезка)'!I66+'[1]раздел 3 (противопож.)'!I66+'[1]раздел 3 (род)'!I66</f>
        <v>0</v>
      </c>
      <c r="J66" s="102"/>
      <c r="K66" s="102"/>
    </row>
    <row r="67" spans="2:11" ht="23.25" hidden="1" x14ac:dyDescent="0.25">
      <c r="B67" s="10" t="s">
        <v>37</v>
      </c>
      <c r="C67" s="99">
        <f>'[1]раздел 3(мун.зад)'!C67+'[1]раздел 3 (энергосб)'!C67+'[1]раздел 3 (обрезка)'!C67+'[1]раздел 3 (противопож.)'!C67+'[1]раздел 3 (род)'!C67</f>
        <v>0</v>
      </c>
      <c r="D67" s="102"/>
      <c r="E67" s="102"/>
      <c r="F67" s="102"/>
      <c r="G67" s="102"/>
      <c r="H67" s="102"/>
      <c r="I67" s="99">
        <f>'[1]раздел 3(мун.зад)'!I67+'[1]раздел 3 (энергосб)'!I67+'[1]раздел 3 (обрезка)'!I67+'[1]раздел 3 (противопож.)'!I67+'[1]раздел 3 (род)'!I67</f>
        <v>0</v>
      </c>
      <c r="J67" s="102"/>
      <c r="K67" s="102"/>
    </row>
    <row r="68" spans="2:11" hidden="1" x14ac:dyDescent="0.25">
      <c r="B68" s="10" t="s">
        <v>38</v>
      </c>
      <c r="C68" s="99">
        <f>'[1]раздел 3(мун.зад)'!C68+'[1]раздел 3 (энергосб)'!C68+'[1]раздел 3 (обрезка)'!C68+'[1]раздел 3 (противопож.)'!C68+'[1]раздел 3 (род)'!C68</f>
        <v>0</v>
      </c>
      <c r="D68" s="102"/>
      <c r="E68" s="102"/>
      <c r="F68" s="102"/>
      <c r="G68" s="102"/>
      <c r="H68" s="102"/>
      <c r="I68" s="99">
        <f>'[1]раздел 3(мун.зад)'!I68+'[1]раздел 3 (энергосб)'!I68+'[1]раздел 3 (обрезка)'!I68+'[1]раздел 3 (противопож.)'!I68+'[1]раздел 3 (род)'!I68</f>
        <v>0</v>
      </c>
      <c r="J68" s="102"/>
      <c r="K68" s="102"/>
    </row>
    <row r="69" spans="2:11" hidden="1" x14ac:dyDescent="0.25">
      <c r="B69" s="10" t="s">
        <v>74</v>
      </c>
      <c r="C69" s="99">
        <f>'[1]раздел 3(мун.зад)'!C69+'[1]раздел 3 (энергосб)'!C69+'[1]раздел 3 (обрезка)'!C69+'[1]раздел 3 (противопож.)'!C69+'[1]раздел 3 (род)'!C69</f>
        <v>0</v>
      </c>
      <c r="D69" s="102"/>
      <c r="E69" s="102"/>
      <c r="F69" s="102"/>
      <c r="G69" s="102"/>
      <c r="H69" s="102"/>
      <c r="I69" s="99">
        <f>'[1]раздел 3(мун.зад)'!I69+'[1]раздел 3 (энергосб)'!I69+'[1]раздел 3 (обрезка)'!I69+'[1]раздел 3 (противопож.)'!I69+'[1]раздел 3 (род)'!I69</f>
        <v>0</v>
      </c>
      <c r="J69" s="102"/>
      <c r="K69" s="102"/>
    </row>
    <row r="70" spans="2:11" ht="23.25" x14ac:dyDescent="0.25">
      <c r="B70" s="10" t="s">
        <v>75</v>
      </c>
      <c r="C70" s="99">
        <v>41300</v>
      </c>
      <c r="D70" s="102">
        <f>C70</f>
        <v>41300</v>
      </c>
      <c r="E70" s="102"/>
      <c r="F70" s="99">
        <v>41800</v>
      </c>
      <c r="G70" s="102">
        <f>F70</f>
        <v>41800</v>
      </c>
      <c r="H70" s="102"/>
      <c r="I70" s="99">
        <v>41800</v>
      </c>
      <c r="J70" s="102">
        <f>I70</f>
        <v>41800</v>
      </c>
      <c r="K70" s="102"/>
    </row>
    <row r="71" spans="2:11" x14ac:dyDescent="0.25">
      <c r="B71" s="10" t="s">
        <v>39</v>
      </c>
      <c r="C71" s="99">
        <v>7325</v>
      </c>
      <c r="D71" s="102">
        <f>C71</f>
        <v>7325</v>
      </c>
      <c r="E71" s="102"/>
      <c r="F71" s="99">
        <v>7325</v>
      </c>
      <c r="G71" s="99">
        <f>F71</f>
        <v>7325</v>
      </c>
      <c r="H71" s="102"/>
      <c r="I71" s="99">
        <v>7325</v>
      </c>
      <c r="J71" s="99">
        <f>'[1]раздел 3(мун.зад)'!J71+'[1]раздел 3 (энергосб)'!J71+'[1]раздел 3 (обрезка)'!J71+'[1]раздел 3 (противопож.)'!J71+'[1]раздел 3 (род)'!J71</f>
        <v>7000</v>
      </c>
      <c r="K71" s="102"/>
    </row>
    <row r="72" spans="2:11" ht="43.5" x14ac:dyDescent="0.25">
      <c r="B72" s="17" t="s">
        <v>40</v>
      </c>
      <c r="C72" s="99">
        <v>53227.06</v>
      </c>
      <c r="D72" s="102">
        <f>C72</f>
        <v>53227.06</v>
      </c>
      <c r="E72" s="102"/>
      <c r="F72" s="99">
        <v>54027.06</v>
      </c>
      <c r="G72" s="102">
        <f>F72</f>
        <v>54027.06</v>
      </c>
      <c r="H72" s="102"/>
      <c r="I72" s="99">
        <v>53927.06</v>
      </c>
      <c r="J72" s="102">
        <f>I72</f>
        <v>53927.06</v>
      </c>
      <c r="K72" s="102"/>
    </row>
    <row r="73" spans="2:11" x14ac:dyDescent="0.25">
      <c r="B73" s="15" t="s">
        <v>41</v>
      </c>
      <c r="C73" s="103">
        <f>C75</f>
        <v>34350.050000000003</v>
      </c>
      <c r="D73" s="103">
        <f>D75</f>
        <v>34350.050000000003</v>
      </c>
      <c r="E73" s="103"/>
      <c r="F73" s="103">
        <f>F75</f>
        <v>34550.050000000003</v>
      </c>
      <c r="G73" s="103">
        <f>G75</f>
        <v>34550.050000000003</v>
      </c>
      <c r="H73" s="103"/>
      <c r="I73" s="103">
        <f>I75</f>
        <v>34550.050000000003</v>
      </c>
      <c r="J73" s="103">
        <f>J75</f>
        <v>34550.050000000003</v>
      </c>
      <c r="K73" s="103"/>
    </row>
    <row r="74" spans="2:11" hidden="1" x14ac:dyDescent="0.25">
      <c r="B74" s="10" t="s">
        <v>42</v>
      </c>
      <c r="C74" s="99">
        <f>'[1]раздел 3(мун.зад)'!C74+'[1]раздел 3 (энергосб)'!C74+'[1]раздел 3 (обрезка)'!C74+'[1]раздел 3 (противопож.)'!C74+'[1]раздел 3 (род)'!C74</f>
        <v>0</v>
      </c>
      <c r="D74" s="102"/>
      <c r="E74" s="102"/>
      <c r="F74" s="102"/>
      <c r="G74" s="102"/>
      <c r="H74" s="102"/>
      <c r="I74" s="102"/>
      <c r="J74" s="102"/>
      <c r="K74" s="102"/>
    </row>
    <row r="75" spans="2:11" ht="23.25" x14ac:dyDescent="0.25">
      <c r="B75" s="10" t="s">
        <v>43</v>
      </c>
      <c r="C75" s="99">
        <v>34350.050000000003</v>
      </c>
      <c r="D75" s="102">
        <f>C75</f>
        <v>34350.050000000003</v>
      </c>
      <c r="E75" s="102"/>
      <c r="F75" s="102">
        <v>34550.050000000003</v>
      </c>
      <c r="G75" s="102">
        <f>F75</f>
        <v>34550.050000000003</v>
      </c>
      <c r="H75" s="102"/>
      <c r="I75" s="102">
        <v>34550.050000000003</v>
      </c>
      <c r="J75" s="102">
        <f>I75</f>
        <v>34550.050000000003</v>
      </c>
      <c r="K75" s="102"/>
    </row>
    <row r="76" spans="2:11" ht="23.25" hidden="1" x14ac:dyDescent="0.25">
      <c r="B76" s="10" t="s">
        <v>44</v>
      </c>
      <c r="C76" s="99">
        <f>'[1]раздел 3(мун.зад)'!C76+'[1]раздел 3 (энергосб)'!C76+'[1]раздел 3 (обрезка)'!C76+'[1]раздел 3 (противопож.)'!C76+'[1]раздел 3 (род)'!C76</f>
        <v>0</v>
      </c>
      <c r="D76" s="102"/>
      <c r="E76" s="102"/>
      <c r="F76" s="102">
        <v>0</v>
      </c>
      <c r="G76" s="102"/>
      <c r="H76" s="102"/>
      <c r="I76" s="99">
        <f>'[1]раздел 3(мун.зад)'!I76+'[1]раздел 3 (энергосб)'!I76+'[1]раздел 3 (обрезка)'!I76+'[1]раздел 3 (противопож.)'!I76+'[1]раздел 3 (род)'!I76</f>
        <v>0</v>
      </c>
      <c r="J76" s="102"/>
      <c r="K76" s="102"/>
    </row>
    <row r="77" spans="2:11" hidden="1" x14ac:dyDescent="0.25">
      <c r="B77" s="11" t="s">
        <v>45</v>
      </c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 ht="33" hidden="1" x14ac:dyDescent="0.25">
      <c r="B78" s="14" t="s">
        <v>46</v>
      </c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 hidden="1" x14ac:dyDescent="0.25">
      <c r="B79" s="10" t="s">
        <v>47</v>
      </c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 hidden="1" x14ac:dyDescent="0.25">
      <c r="B80" s="11" t="s">
        <v>48</v>
      </c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 ht="22.5" hidden="1" x14ac:dyDescent="0.25">
      <c r="B81" s="14" t="s">
        <v>49</v>
      </c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 hidden="1" x14ac:dyDescent="0.25">
      <c r="B82" s="10" t="s">
        <v>50</v>
      </c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 ht="23.25" hidden="1" x14ac:dyDescent="0.25">
      <c r="B83" s="10" t="s">
        <v>51</v>
      </c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 x14ac:dyDescent="0.25">
      <c r="B84" s="11" t="s">
        <v>52</v>
      </c>
      <c r="C84" s="103">
        <f>C85</f>
        <v>359500</v>
      </c>
      <c r="D84" s="103">
        <f>D85</f>
        <v>359500</v>
      </c>
      <c r="E84" s="103"/>
      <c r="F84" s="103">
        <f>F85</f>
        <v>367500</v>
      </c>
      <c r="G84" s="103">
        <f>G85</f>
        <v>367500</v>
      </c>
      <c r="H84" s="103"/>
      <c r="I84" s="103">
        <f>I85</f>
        <v>366600</v>
      </c>
      <c r="J84" s="103">
        <f>J85</f>
        <v>366600</v>
      </c>
      <c r="K84" s="103"/>
    </row>
    <row r="85" spans="2:11" ht="46.5" customHeight="1" x14ac:dyDescent="0.25">
      <c r="B85" s="10" t="s">
        <v>53</v>
      </c>
      <c r="C85" s="99">
        <v>359500</v>
      </c>
      <c r="D85" s="102">
        <f>C85</f>
        <v>359500</v>
      </c>
      <c r="E85" s="102"/>
      <c r="F85" s="99">
        <v>367500</v>
      </c>
      <c r="G85" s="102">
        <f>F85</f>
        <v>367500</v>
      </c>
      <c r="H85" s="102"/>
      <c r="I85" s="99">
        <v>366600</v>
      </c>
      <c r="J85" s="102">
        <f>I85</f>
        <v>366600</v>
      </c>
      <c r="K85" s="102"/>
    </row>
    <row r="86" spans="2:11" hidden="1" x14ac:dyDescent="0.25">
      <c r="B86" s="10" t="s">
        <v>54</v>
      </c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 ht="45.75" hidden="1" x14ac:dyDescent="0.25">
      <c r="B87" s="10" t="s">
        <v>55</v>
      </c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 ht="23.25" hidden="1" x14ac:dyDescent="0.25">
      <c r="B88" s="10" t="s">
        <v>56</v>
      </c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 hidden="1" x14ac:dyDescent="0.25">
      <c r="B89" s="10" t="s">
        <v>57</v>
      </c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 x14ac:dyDescent="0.25">
      <c r="B90" s="11" t="s">
        <v>58</v>
      </c>
      <c r="C90" s="103">
        <f>C91+C93</f>
        <v>3072797.8899999997</v>
      </c>
      <c r="D90" s="103">
        <f>D91+D93</f>
        <v>3072797.8899999997</v>
      </c>
      <c r="E90" s="103"/>
      <c r="F90" s="103">
        <f>F91+F93</f>
        <v>3110097.8899999997</v>
      </c>
      <c r="G90" s="103">
        <f>F90</f>
        <v>3110097.8899999997</v>
      </c>
      <c r="H90" s="103"/>
      <c r="I90" s="103">
        <f>I91+I93</f>
        <v>3106297.8899999997</v>
      </c>
      <c r="J90" s="103">
        <f>I90</f>
        <v>3106297.8899999997</v>
      </c>
      <c r="K90" s="103"/>
    </row>
    <row r="91" spans="2:11" ht="22.5" x14ac:dyDescent="0.25">
      <c r="B91" s="14" t="s">
        <v>59</v>
      </c>
      <c r="C91" s="103">
        <f>C92</f>
        <v>624400</v>
      </c>
      <c r="D91" s="103">
        <f>D92</f>
        <v>624400</v>
      </c>
      <c r="E91" s="103"/>
      <c r="F91" s="103">
        <f>F92</f>
        <v>624400</v>
      </c>
      <c r="G91" s="103">
        <f>G92</f>
        <v>624400</v>
      </c>
      <c r="H91" s="103"/>
      <c r="I91" s="103">
        <f>I92</f>
        <v>624400</v>
      </c>
      <c r="J91" s="103">
        <f>J92</f>
        <v>624400</v>
      </c>
      <c r="K91" s="103"/>
    </row>
    <row r="92" spans="2:11" ht="23.25" x14ac:dyDescent="0.25">
      <c r="B92" s="10" t="s">
        <v>60</v>
      </c>
      <c r="C92" s="99">
        <v>624400</v>
      </c>
      <c r="D92" s="102">
        <f>C92</f>
        <v>624400</v>
      </c>
      <c r="E92" s="102"/>
      <c r="F92" s="99">
        <v>624400</v>
      </c>
      <c r="G92" s="102">
        <f>F92</f>
        <v>624400</v>
      </c>
      <c r="H92" s="102"/>
      <c r="I92" s="99">
        <v>624400</v>
      </c>
      <c r="J92" s="102">
        <f>I92</f>
        <v>624400</v>
      </c>
      <c r="K92" s="102"/>
    </row>
    <row r="93" spans="2:11" ht="22.5" x14ac:dyDescent="0.25">
      <c r="B93" s="14" t="s">
        <v>61</v>
      </c>
      <c r="C93" s="103">
        <f>C94</f>
        <v>2448397.8899999997</v>
      </c>
      <c r="D93" s="103">
        <f>D94</f>
        <v>2448397.8899999997</v>
      </c>
      <c r="E93" s="103"/>
      <c r="F93" s="103">
        <f>F94</f>
        <v>2485697.8899999997</v>
      </c>
      <c r="G93" s="103">
        <f>F93</f>
        <v>2485697.8899999997</v>
      </c>
      <c r="H93" s="103"/>
      <c r="I93" s="103">
        <f>I94</f>
        <v>2481897.8899999997</v>
      </c>
      <c r="J93" s="103">
        <f>I93</f>
        <v>2481897.8899999997</v>
      </c>
      <c r="K93" s="103"/>
    </row>
    <row r="94" spans="2:11" ht="22.5" x14ac:dyDescent="0.25">
      <c r="B94" s="14" t="s">
        <v>62</v>
      </c>
      <c r="C94" s="103">
        <f>C95+C96+C99+C100+C98</f>
        <v>2448397.8899999997</v>
      </c>
      <c r="D94" s="103">
        <f>D95+D96+D99+D100+D98</f>
        <v>2448397.8899999997</v>
      </c>
      <c r="E94" s="103"/>
      <c r="F94" s="103">
        <f>F95+F96+F99+F100+F98</f>
        <v>2485697.8899999997</v>
      </c>
      <c r="G94" s="103">
        <f>G95+G96+G99+G100+G98</f>
        <v>2485697.8899999997</v>
      </c>
      <c r="H94" s="103"/>
      <c r="I94" s="103">
        <f>I95+I96+I99+I100+I98</f>
        <v>2481897.8899999997</v>
      </c>
      <c r="J94" s="103">
        <f>J95+J96+J99+J100+J98</f>
        <v>2481897.8899999997</v>
      </c>
      <c r="K94" s="103"/>
    </row>
    <row r="95" spans="2:11" ht="23.25" x14ac:dyDescent="0.25">
      <c r="B95" s="10" t="s">
        <v>63</v>
      </c>
      <c r="C95" s="99">
        <v>5996.5</v>
      </c>
      <c r="D95" s="102">
        <f>C95</f>
        <v>5996.5</v>
      </c>
      <c r="E95" s="102"/>
      <c r="F95" s="99">
        <v>5996.5</v>
      </c>
      <c r="G95" s="102">
        <f>F95</f>
        <v>5996.5</v>
      </c>
      <c r="H95" s="102"/>
      <c r="I95" s="99">
        <v>5996.5</v>
      </c>
      <c r="J95" s="102">
        <f>I95</f>
        <v>5996.5</v>
      </c>
      <c r="K95" s="102"/>
    </row>
    <row r="96" spans="2:11" x14ac:dyDescent="0.25">
      <c r="B96" s="10" t="s">
        <v>64</v>
      </c>
      <c r="C96" s="99">
        <v>1894301.39</v>
      </c>
      <c r="D96" s="102">
        <f>C96</f>
        <v>1894301.39</v>
      </c>
      <c r="E96" s="102"/>
      <c r="F96" s="99">
        <v>1931601.39</v>
      </c>
      <c r="G96" s="102">
        <f>F96</f>
        <v>1931601.39</v>
      </c>
      <c r="H96" s="102"/>
      <c r="I96" s="99">
        <v>1927801.39</v>
      </c>
      <c r="J96" s="102">
        <f>I96</f>
        <v>1927801.39</v>
      </c>
      <c r="K96" s="102"/>
    </row>
    <row r="97" spans="2:11" hidden="1" x14ac:dyDescent="0.25">
      <c r="B97" s="10" t="s">
        <v>65</v>
      </c>
      <c r="C97" s="99">
        <v>0</v>
      </c>
      <c r="D97" s="102"/>
      <c r="E97" s="102"/>
      <c r="F97" s="99">
        <f>'[1]раздел 3(мун.зад)'!F97+'[1]раздел 3 (энергосб)'!F97+'[1]раздел 3 (обрезка)'!F97+'[1]раздел 3 (противопож.)'!F97+'[1]раздел 3 (род)'!F97</f>
        <v>0</v>
      </c>
      <c r="G97" s="102"/>
      <c r="H97" s="102"/>
      <c r="I97" s="99">
        <f>'[1]раздел 3(мун.зад)'!I97+'[1]раздел 3 (энергосб)'!I97+'[1]раздел 3 (обрезка)'!I97+'[1]раздел 3 (противопож.)'!I97+'[1]раздел 3 (род)'!I97</f>
        <v>0</v>
      </c>
      <c r="J97" s="102"/>
      <c r="K97" s="102"/>
    </row>
    <row r="98" spans="2:11" x14ac:dyDescent="0.25">
      <c r="B98" s="10" t="s">
        <v>66</v>
      </c>
      <c r="C98" s="99">
        <v>100000</v>
      </c>
      <c r="D98" s="99">
        <f>C98</f>
        <v>100000</v>
      </c>
      <c r="E98" s="102"/>
      <c r="F98" s="99">
        <v>100000</v>
      </c>
      <c r="G98" s="99">
        <f>F98</f>
        <v>100000</v>
      </c>
      <c r="H98" s="102"/>
      <c r="I98" s="99">
        <v>100000</v>
      </c>
      <c r="J98" s="99">
        <f>I98</f>
        <v>100000</v>
      </c>
      <c r="K98" s="102"/>
    </row>
    <row r="99" spans="2:11" x14ac:dyDescent="0.25">
      <c r="B99" s="10" t="s">
        <v>67</v>
      </c>
      <c r="C99" s="99">
        <v>98100</v>
      </c>
      <c r="D99" s="102">
        <f>C99</f>
        <v>98100</v>
      </c>
      <c r="E99" s="102"/>
      <c r="F99" s="99">
        <v>98100</v>
      </c>
      <c r="G99" s="102">
        <f>F99</f>
        <v>98100</v>
      </c>
      <c r="H99" s="102"/>
      <c r="I99" s="99">
        <v>98100</v>
      </c>
      <c r="J99" s="102">
        <f>I99</f>
        <v>98100</v>
      </c>
      <c r="K99" s="102"/>
    </row>
    <row r="100" spans="2:11" x14ac:dyDescent="0.25">
      <c r="B100" s="10" t="s">
        <v>68</v>
      </c>
      <c r="C100" s="99">
        <v>350000</v>
      </c>
      <c r="D100" s="102">
        <f>C100</f>
        <v>350000</v>
      </c>
      <c r="E100" s="102"/>
      <c r="F100" s="99">
        <v>350000</v>
      </c>
      <c r="G100" s="102">
        <f>F100</f>
        <v>350000</v>
      </c>
      <c r="H100" s="102"/>
      <c r="I100" s="99">
        <v>350000</v>
      </c>
      <c r="J100" s="102">
        <f>I100</f>
        <v>350000</v>
      </c>
      <c r="K100" s="102"/>
    </row>
    <row r="101" spans="2:11" ht="21" hidden="1" x14ac:dyDescent="0.25">
      <c r="B101" s="18" t="s">
        <v>94</v>
      </c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2:11" hidden="1" x14ac:dyDescent="0.25">
      <c r="B102" s="4" t="s">
        <v>77</v>
      </c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2:11" ht="22.5" hidden="1" x14ac:dyDescent="0.25">
      <c r="B103" s="19" t="s">
        <v>98</v>
      </c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2:11" ht="22.5" hidden="1" x14ac:dyDescent="0.25">
      <c r="B104" s="4" t="s">
        <v>95</v>
      </c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2:11" hidden="1" x14ac:dyDescent="0.25">
      <c r="B105" s="4" t="s">
        <v>96</v>
      </c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2:11" ht="22.5" hidden="1" x14ac:dyDescent="0.25">
      <c r="B106" s="4" t="s">
        <v>97</v>
      </c>
      <c r="C106" s="55"/>
      <c r="D106" s="55"/>
      <c r="E106" s="55"/>
      <c r="F106" s="55"/>
      <c r="G106" s="55"/>
      <c r="H106" s="55"/>
      <c r="I106" s="55"/>
      <c r="J106" s="55"/>
      <c r="K106" s="55"/>
    </row>
    <row r="111" spans="2:11" x14ac:dyDescent="0.25">
      <c r="B111" s="126" t="s">
        <v>211</v>
      </c>
      <c r="C111" s="126"/>
      <c r="D111" s="86"/>
      <c r="E111" s="86"/>
      <c r="F111" s="86"/>
      <c r="G111" s="86"/>
      <c r="H111" s="86"/>
      <c r="I111" s="86" t="s">
        <v>119</v>
      </c>
    </row>
    <row r="112" spans="2:11" x14ac:dyDescent="0.25">
      <c r="B112" s="88"/>
      <c r="C112" s="86"/>
      <c r="D112" s="86"/>
      <c r="E112" s="86"/>
      <c r="F112" s="86"/>
      <c r="G112" s="86"/>
      <c r="H112" s="86"/>
      <c r="I112" s="86"/>
    </row>
    <row r="113" spans="2:9" x14ac:dyDescent="0.25">
      <c r="B113" s="88"/>
      <c r="C113" s="86"/>
      <c r="D113" s="86"/>
      <c r="E113" s="86"/>
      <c r="F113" s="86"/>
      <c r="G113" s="86"/>
      <c r="H113" s="86"/>
      <c r="I113" s="86"/>
    </row>
    <row r="114" spans="2:9" x14ac:dyDescent="0.25">
      <c r="B114" s="88" t="s">
        <v>212</v>
      </c>
      <c r="C114" s="86"/>
      <c r="D114" s="86"/>
      <c r="E114" s="86"/>
      <c r="F114" s="86"/>
      <c r="G114" s="86"/>
      <c r="H114" s="86"/>
      <c r="I114" s="86" t="s">
        <v>120</v>
      </c>
    </row>
    <row r="115" spans="2:9" x14ac:dyDescent="0.25">
      <c r="B115" s="3"/>
    </row>
    <row r="116" spans="2:9" x14ac:dyDescent="0.25">
      <c r="B116" s="3"/>
    </row>
    <row r="117" spans="2:9" x14ac:dyDescent="0.25">
      <c r="B117" s="3"/>
    </row>
    <row r="118" spans="2:9" x14ac:dyDescent="0.25">
      <c r="B118" s="3"/>
    </row>
    <row r="119" spans="2:9" x14ac:dyDescent="0.25">
      <c r="B119" s="3"/>
    </row>
    <row r="120" spans="2:9" x14ac:dyDescent="0.25">
      <c r="B120" s="3"/>
    </row>
    <row r="121" spans="2:9" x14ac:dyDescent="0.25">
      <c r="B121" s="3"/>
    </row>
    <row r="122" spans="2:9" x14ac:dyDescent="0.25">
      <c r="B122" s="3"/>
    </row>
    <row r="123" spans="2:9" x14ac:dyDescent="0.25">
      <c r="B123" s="3"/>
    </row>
    <row r="124" spans="2:9" x14ac:dyDescent="0.25">
      <c r="B124" s="3"/>
    </row>
    <row r="125" spans="2:9" ht="15.75" x14ac:dyDescent="0.25">
      <c r="B125" s="2"/>
    </row>
    <row r="126" spans="2:9" x14ac:dyDescent="0.25">
      <c r="B126" s="3"/>
    </row>
  </sheetData>
  <mergeCells count="7">
    <mergeCell ref="B111:C111"/>
    <mergeCell ref="B2:K2"/>
    <mergeCell ref="B5:B6"/>
    <mergeCell ref="D5:E5"/>
    <mergeCell ref="G5:H5"/>
    <mergeCell ref="I5:I6"/>
    <mergeCell ref="J5:K5"/>
  </mergeCells>
  <hyperlinks>
    <hyperlink ref="B58" r:id="rId1" display="garantf1://3000000.0/"/>
    <hyperlink ref="B103" r:id="rId2" display="garantf1://3000000.0/"/>
  </hyperlinks>
  <pageMargins left="0.70866141732283472" right="0.19685039370078741" top="0" bottom="0" header="0" footer="0"/>
  <pageSetup paperSize="9" scale="77" fitToHeight="0" orientation="portrait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9"/>
  <sheetViews>
    <sheetView view="pageLayout" topLeftCell="B1" workbookViewId="0">
      <selection activeCell="D26" sqref="D26"/>
    </sheetView>
  </sheetViews>
  <sheetFormatPr defaultRowHeight="15" x14ac:dyDescent="0.25"/>
  <cols>
    <col min="1" max="1" width="10.85546875" hidden="1" customWidth="1"/>
    <col min="2" max="2" width="23.7109375" customWidth="1"/>
    <col min="3" max="3" width="11.5703125" customWidth="1"/>
    <col min="4" max="4" width="13.7109375" customWidth="1"/>
    <col min="5" max="5" width="12.28515625" customWidth="1"/>
    <col min="6" max="6" width="12.7109375" customWidth="1"/>
    <col min="7" max="7" width="12.140625" customWidth="1"/>
    <col min="8" max="8" width="13.7109375" customWidth="1"/>
  </cols>
  <sheetData>
    <row r="1" spans="2:8" x14ac:dyDescent="0.25">
      <c r="G1" s="22" t="s">
        <v>101</v>
      </c>
    </row>
    <row r="2" spans="2:8" hidden="1" x14ac:dyDescent="0.25">
      <c r="G2" s="22"/>
    </row>
    <row r="3" spans="2:8" x14ac:dyDescent="0.25">
      <c r="B3" s="23"/>
      <c r="C3" s="128" t="s">
        <v>116</v>
      </c>
      <c r="D3" s="128"/>
      <c r="E3" s="128"/>
      <c r="F3" s="128"/>
      <c r="G3" s="24"/>
      <c r="H3" s="23"/>
    </row>
    <row r="4" spans="2:8" x14ac:dyDescent="0.25">
      <c r="B4" s="129" t="s">
        <v>103</v>
      </c>
      <c r="C4" s="129"/>
      <c r="D4" s="129"/>
      <c r="E4" s="129"/>
      <c r="F4" s="129"/>
      <c r="G4" s="129"/>
      <c r="H4" s="129"/>
    </row>
    <row r="5" spans="2:8" x14ac:dyDescent="0.25">
      <c r="B5" s="130" t="s">
        <v>106</v>
      </c>
      <c r="C5" s="130"/>
      <c r="D5" s="130"/>
      <c r="E5" s="130"/>
      <c r="F5" s="130"/>
      <c r="G5" s="130"/>
      <c r="H5" s="130"/>
    </row>
    <row r="6" spans="2:8" ht="22.5" customHeight="1" x14ac:dyDescent="0.25">
      <c r="B6" s="133" t="s">
        <v>278</v>
      </c>
      <c r="C6" s="133"/>
      <c r="D6" s="133"/>
      <c r="E6" s="133"/>
      <c r="F6" s="133"/>
      <c r="G6" s="133"/>
      <c r="H6" s="133"/>
    </row>
    <row r="7" spans="2:8" ht="14.45" customHeight="1" x14ac:dyDescent="0.25">
      <c r="B7" s="127" t="s">
        <v>76</v>
      </c>
      <c r="C7" s="131" t="s">
        <v>79</v>
      </c>
      <c r="D7" s="20" t="s">
        <v>80</v>
      </c>
      <c r="E7" s="131" t="s">
        <v>279</v>
      </c>
      <c r="F7" s="20" t="s">
        <v>80</v>
      </c>
      <c r="G7" s="127" t="s">
        <v>280</v>
      </c>
      <c r="H7" s="20" t="s">
        <v>80</v>
      </c>
    </row>
    <row r="8" spans="2:8" ht="22.5" x14ac:dyDescent="0.25">
      <c r="B8" s="127"/>
      <c r="C8" s="132"/>
      <c r="D8" s="20" t="s">
        <v>100</v>
      </c>
      <c r="E8" s="132"/>
      <c r="F8" s="20" t="s">
        <v>100</v>
      </c>
      <c r="G8" s="127"/>
      <c r="H8" s="20" t="s">
        <v>100</v>
      </c>
    </row>
    <row r="9" spans="2:8" ht="22.5" hidden="1" x14ac:dyDescent="0.25">
      <c r="B9" s="4" t="s">
        <v>83</v>
      </c>
      <c r="C9" s="4"/>
      <c r="D9" s="4"/>
      <c r="E9" s="4"/>
      <c r="F9" s="4"/>
      <c r="G9" s="4"/>
      <c r="H9" s="4"/>
    </row>
    <row r="10" spans="2:8" hidden="1" x14ac:dyDescent="0.25">
      <c r="B10" s="4" t="s">
        <v>84</v>
      </c>
      <c r="C10" s="4"/>
      <c r="D10" s="4"/>
      <c r="E10" s="4"/>
      <c r="F10" s="4"/>
      <c r="G10" s="4"/>
      <c r="H10" s="4"/>
    </row>
    <row r="11" spans="2:8" hidden="1" x14ac:dyDescent="0.25">
      <c r="B11" s="4" t="s">
        <v>78</v>
      </c>
      <c r="C11" s="4"/>
      <c r="D11" s="4"/>
      <c r="E11" s="4"/>
      <c r="F11" s="4"/>
      <c r="G11" s="4"/>
      <c r="H11" s="4"/>
    </row>
    <row r="12" spans="2:8" ht="29.45" customHeight="1" x14ac:dyDescent="0.25">
      <c r="B12" s="21" t="s">
        <v>85</v>
      </c>
      <c r="C12" s="104">
        <v>8192700</v>
      </c>
      <c r="D12" s="104"/>
      <c r="E12" s="104">
        <v>8435000</v>
      </c>
      <c r="F12" s="104"/>
      <c r="G12" s="104">
        <v>8415200</v>
      </c>
      <c r="H12" s="104"/>
    </row>
    <row r="13" spans="2:8" hidden="1" x14ac:dyDescent="0.25">
      <c r="B13" s="4" t="s">
        <v>86</v>
      </c>
      <c r="C13" s="104"/>
      <c r="D13" s="104"/>
      <c r="E13" s="104"/>
      <c r="F13" s="104"/>
      <c r="G13" s="104"/>
      <c r="H13" s="104"/>
    </row>
    <row r="14" spans="2:8" hidden="1" x14ac:dyDescent="0.25">
      <c r="B14" s="4" t="s">
        <v>87</v>
      </c>
      <c r="C14" s="104"/>
      <c r="D14" s="104"/>
      <c r="E14" s="104"/>
      <c r="F14" s="104"/>
      <c r="G14" s="104"/>
      <c r="H14" s="104"/>
    </row>
    <row r="15" spans="2:8" ht="90" hidden="1" x14ac:dyDescent="0.25">
      <c r="B15" s="4" t="s">
        <v>99</v>
      </c>
      <c r="C15" s="104"/>
      <c r="D15" s="104"/>
      <c r="E15" s="104"/>
      <c r="F15" s="104"/>
      <c r="G15" s="104"/>
      <c r="H15" s="104"/>
    </row>
    <row r="16" spans="2:8" hidden="1" x14ac:dyDescent="0.25">
      <c r="B16" s="4" t="s">
        <v>78</v>
      </c>
      <c r="C16" s="104"/>
      <c r="D16" s="104"/>
      <c r="E16" s="104"/>
      <c r="F16" s="104"/>
      <c r="G16" s="104"/>
      <c r="H16" s="104"/>
    </row>
    <row r="17" spans="2:8" hidden="1" x14ac:dyDescent="0.25">
      <c r="B17" s="4" t="s">
        <v>88</v>
      </c>
      <c r="C17" s="104"/>
      <c r="D17" s="104"/>
      <c r="E17" s="104"/>
      <c r="F17" s="104"/>
      <c r="G17" s="104"/>
      <c r="H17" s="104"/>
    </row>
    <row r="18" spans="2:8" hidden="1" x14ac:dyDescent="0.25">
      <c r="B18" s="4" t="s">
        <v>89</v>
      </c>
      <c r="C18" s="104"/>
      <c r="D18" s="104"/>
      <c r="E18" s="104"/>
      <c r="F18" s="104"/>
      <c r="G18" s="104"/>
      <c r="H18" s="104"/>
    </row>
    <row r="19" spans="2:8" hidden="1" x14ac:dyDescent="0.25">
      <c r="B19" s="4"/>
      <c r="C19" s="104"/>
      <c r="D19" s="104"/>
      <c r="E19" s="104"/>
      <c r="F19" s="104"/>
      <c r="G19" s="104"/>
      <c r="H19" s="104"/>
    </row>
    <row r="20" spans="2:8" ht="33.75" hidden="1" x14ac:dyDescent="0.25">
      <c r="B20" s="4" t="s">
        <v>90</v>
      </c>
      <c r="C20" s="104"/>
      <c r="D20" s="104"/>
      <c r="E20" s="104"/>
      <c r="F20" s="104"/>
      <c r="G20" s="104"/>
      <c r="H20" s="104"/>
    </row>
    <row r="21" spans="2:8" hidden="1" x14ac:dyDescent="0.25">
      <c r="B21" s="4" t="s">
        <v>78</v>
      </c>
      <c r="C21" s="104"/>
      <c r="D21" s="104"/>
      <c r="E21" s="104"/>
      <c r="F21" s="104"/>
      <c r="G21" s="104"/>
      <c r="H21" s="104"/>
    </row>
    <row r="22" spans="2:8" hidden="1" x14ac:dyDescent="0.25">
      <c r="B22" s="4"/>
      <c r="C22" s="104"/>
      <c r="D22" s="104"/>
      <c r="E22" s="104"/>
      <c r="F22" s="104"/>
      <c r="G22" s="104"/>
      <c r="H22" s="104"/>
    </row>
    <row r="23" spans="2:8" ht="22.5" hidden="1" x14ac:dyDescent="0.25">
      <c r="B23" s="4" t="s">
        <v>91</v>
      </c>
      <c r="C23" s="104"/>
      <c r="D23" s="104"/>
      <c r="E23" s="104"/>
      <c r="F23" s="104"/>
      <c r="G23" s="104"/>
      <c r="H23" s="104"/>
    </row>
    <row r="24" spans="2:8" ht="22.5" hidden="1" x14ac:dyDescent="0.25">
      <c r="B24" s="4" t="s">
        <v>92</v>
      </c>
      <c r="C24" s="104"/>
      <c r="D24" s="104"/>
      <c r="E24" s="104"/>
      <c r="F24" s="104"/>
      <c r="G24" s="104"/>
      <c r="H24" s="104"/>
    </row>
    <row r="25" spans="2:8" x14ac:dyDescent="0.25">
      <c r="B25" s="18" t="s">
        <v>93</v>
      </c>
      <c r="C25" s="105">
        <f>C27+C35+C86+C92</f>
        <v>8192700</v>
      </c>
      <c r="D25" s="105">
        <f t="shared" ref="D25:H25" si="0">D27+D35+D86+D92</f>
        <v>0</v>
      </c>
      <c r="E25" s="105">
        <f t="shared" si="0"/>
        <v>8435000</v>
      </c>
      <c r="F25" s="105">
        <f t="shared" si="0"/>
        <v>0</v>
      </c>
      <c r="G25" s="105">
        <f t="shared" si="0"/>
        <v>8415200</v>
      </c>
      <c r="H25" s="105">
        <f t="shared" si="0"/>
        <v>0</v>
      </c>
    </row>
    <row r="26" spans="2:8" x14ac:dyDescent="0.25">
      <c r="B26" s="4" t="s">
        <v>78</v>
      </c>
      <c r="C26" s="104"/>
      <c r="D26" s="104"/>
      <c r="E26" s="104"/>
      <c r="F26" s="104"/>
      <c r="G26" s="104"/>
      <c r="H26" s="104"/>
    </row>
    <row r="27" spans="2:8" ht="22.5" x14ac:dyDescent="0.25">
      <c r="B27" s="6" t="s">
        <v>0</v>
      </c>
      <c r="C27" s="106">
        <f>C28+C29+C34</f>
        <v>4756500</v>
      </c>
      <c r="D27" s="106"/>
      <c r="E27" s="106">
        <f>E28+E29+E34</f>
        <v>4920400</v>
      </c>
      <c r="F27" s="106"/>
      <c r="G27" s="106">
        <f>G28+G29+G34</f>
        <v>4908700</v>
      </c>
      <c r="H27" s="106"/>
    </row>
    <row r="28" spans="2:8" x14ac:dyDescent="0.25">
      <c r="B28" s="7" t="s">
        <v>1</v>
      </c>
      <c r="C28" s="104">
        <v>3652300</v>
      </c>
      <c r="D28" s="104"/>
      <c r="E28" s="104">
        <v>3778200</v>
      </c>
      <c r="F28" s="104"/>
      <c r="G28" s="104">
        <v>3769200</v>
      </c>
      <c r="H28" s="104"/>
    </row>
    <row r="29" spans="2:8" x14ac:dyDescent="0.25">
      <c r="B29" s="8" t="s">
        <v>2</v>
      </c>
      <c r="C29" s="106">
        <f>C32+C33</f>
        <v>1200</v>
      </c>
      <c r="D29" s="106"/>
      <c r="E29" s="106">
        <f>E32+E33</f>
        <v>1200</v>
      </c>
      <c r="F29" s="106"/>
      <c r="G29" s="106">
        <f>G32+G33</f>
        <v>1200</v>
      </c>
      <c r="H29" s="106"/>
    </row>
    <row r="30" spans="2:8" ht="24" hidden="1" customHeight="1" x14ac:dyDescent="0.25">
      <c r="B30" s="9" t="s">
        <v>3</v>
      </c>
      <c r="C30" s="104"/>
      <c r="D30" s="104"/>
      <c r="E30" s="104"/>
      <c r="F30" s="104"/>
      <c r="G30" s="104"/>
      <c r="H30" s="104"/>
    </row>
    <row r="31" spans="2:8" hidden="1" x14ac:dyDescent="0.25">
      <c r="B31" s="9" t="s">
        <v>4</v>
      </c>
      <c r="C31" s="104"/>
      <c r="D31" s="104"/>
      <c r="E31" s="104"/>
      <c r="F31" s="104"/>
      <c r="G31" s="104"/>
      <c r="H31" s="104"/>
    </row>
    <row r="32" spans="2:8" x14ac:dyDescent="0.25">
      <c r="B32" s="9" t="s">
        <v>5</v>
      </c>
      <c r="C32" s="104">
        <v>1200</v>
      </c>
      <c r="D32" s="104"/>
      <c r="E32" s="104">
        <v>1200</v>
      </c>
      <c r="F32" s="104"/>
      <c r="G32" s="104">
        <v>1200</v>
      </c>
      <c r="H32" s="104"/>
    </row>
    <row r="33" spans="2:8" ht="34.5" hidden="1" x14ac:dyDescent="0.25">
      <c r="B33" s="9" t="s">
        <v>6</v>
      </c>
      <c r="C33" s="104">
        <v>0</v>
      </c>
      <c r="D33" s="104"/>
      <c r="E33" s="104">
        <v>0</v>
      </c>
      <c r="F33" s="104"/>
      <c r="G33" s="104">
        <v>0</v>
      </c>
      <c r="H33" s="104"/>
    </row>
    <row r="34" spans="2:8" ht="23.25" x14ac:dyDescent="0.25">
      <c r="B34" s="10" t="s">
        <v>72</v>
      </c>
      <c r="C34" s="104">
        <v>1103000</v>
      </c>
      <c r="D34" s="104"/>
      <c r="E34" s="104">
        <v>1141000</v>
      </c>
      <c r="F34" s="104"/>
      <c r="G34" s="104">
        <v>1138300</v>
      </c>
      <c r="H34" s="104"/>
    </row>
    <row r="35" spans="2:8" x14ac:dyDescent="0.25">
      <c r="B35" s="11" t="s">
        <v>7</v>
      </c>
      <c r="C35" s="106">
        <f>C36+C38+C48+C66+C37</f>
        <v>1493200</v>
      </c>
      <c r="D35" s="106">
        <f>D50</f>
        <v>0</v>
      </c>
      <c r="E35" s="106">
        <f>E36+E38+E48+E66+E37</f>
        <v>1526300</v>
      </c>
      <c r="F35" s="106">
        <f>F50</f>
        <v>0</v>
      </c>
      <c r="G35" s="106">
        <f>G36+G38+G48+G66+G37</f>
        <v>1522900</v>
      </c>
      <c r="H35" s="106">
        <f>H50</f>
        <v>0</v>
      </c>
    </row>
    <row r="36" spans="2:8" x14ac:dyDescent="0.25">
      <c r="B36" s="12" t="s">
        <v>8</v>
      </c>
      <c r="C36" s="104">
        <v>23900</v>
      </c>
      <c r="D36" s="104"/>
      <c r="E36" s="104">
        <v>24400</v>
      </c>
      <c r="F36" s="104"/>
      <c r="G36" s="104">
        <v>24400</v>
      </c>
      <c r="H36" s="104"/>
    </row>
    <row r="37" spans="2:8" x14ac:dyDescent="0.25">
      <c r="B37" s="12" t="s">
        <v>9</v>
      </c>
      <c r="C37" s="104">
        <v>700</v>
      </c>
      <c r="D37" s="104"/>
      <c r="E37" s="104">
        <v>700</v>
      </c>
      <c r="F37" s="104"/>
      <c r="G37" s="104">
        <v>700</v>
      </c>
      <c r="H37" s="104"/>
    </row>
    <row r="38" spans="2:8" x14ac:dyDescent="0.25">
      <c r="B38" s="11" t="s">
        <v>10</v>
      </c>
      <c r="C38" s="106">
        <f>C39+C44</f>
        <v>1212300</v>
      </c>
      <c r="D38" s="106"/>
      <c r="E38" s="106">
        <f>E39+E44</f>
        <v>1239300</v>
      </c>
      <c r="F38" s="106"/>
      <c r="G38" s="106">
        <f>G39+G44</f>
        <v>1236400</v>
      </c>
      <c r="H38" s="106"/>
    </row>
    <row r="39" spans="2:8" ht="48.75" customHeight="1" x14ac:dyDescent="0.25">
      <c r="B39" s="13" t="s">
        <v>11</v>
      </c>
      <c r="C39" s="106">
        <f>C40+C42+C43</f>
        <v>1212300</v>
      </c>
      <c r="D39" s="106"/>
      <c r="E39" s="106">
        <f>E40+E42+E43</f>
        <v>1239300</v>
      </c>
      <c r="F39" s="106"/>
      <c r="G39" s="106">
        <f>G40+G42+G43</f>
        <v>1236400</v>
      </c>
      <c r="H39" s="106"/>
    </row>
    <row r="40" spans="2:8" x14ac:dyDescent="0.25">
      <c r="B40" s="10" t="s">
        <v>69</v>
      </c>
      <c r="C40" s="104">
        <v>659200</v>
      </c>
      <c r="D40" s="104"/>
      <c r="E40" s="104">
        <v>673900</v>
      </c>
      <c r="F40" s="104"/>
      <c r="G40" s="104">
        <v>672300</v>
      </c>
      <c r="H40" s="104"/>
    </row>
    <row r="41" spans="2:8" hidden="1" x14ac:dyDescent="0.25">
      <c r="B41" s="10" t="s">
        <v>12</v>
      </c>
      <c r="C41" s="104"/>
      <c r="D41" s="104"/>
      <c r="E41" s="104"/>
      <c r="F41" s="104"/>
      <c r="G41" s="104"/>
      <c r="H41" s="104"/>
    </row>
    <row r="42" spans="2:8" ht="23.25" x14ac:dyDescent="0.25">
      <c r="B42" s="10" t="s">
        <v>70</v>
      </c>
      <c r="C42" s="104">
        <v>282800</v>
      </c>
      <c r="D42" s="104"/>
      <c r="E42" s="104">
        <v>289100</v>
      </c>
      <c r="F42" s="104"/>
      <c r="G42" s="104">
        <v>288400</v>
      </c>
      <c r="H42" s="104"/>
    </row>
    <row r="43" spans="2:8" ht="23.25" x14ac:dyDescent="0.25">
      <c r="B43" s="10" t="s">
        <v>71</v>
      </c>
      <c r="C43" s="104">
        <v>270300</v>
      </c>
      <c r="D43" s="104"/>
      <c r="E43" s="104">
        <v>276300</v>
      </c>
      <c r="F43" s="104"/>
      <c r="G43" s="104">
        <v>275700</v>
      </c>
      <c r="H43" s="104"/>
    </row>
    <row r="44" spans="2:8" ht="22.5" hidden="1" x14ac:dyDescent="0.25">
      <c r="B44" s="14" t="s">
        <v>13</v>
      </c>
      <c r="C44" s="106"/>
      <c r="D44" s="106"/>
      <c r="E44" s="106"/>
      <c r="F44" s="106"/>
      <c r="G44" s="106"/>
      <c r="H44" s="106"/>
    </row>
    <row r="45" spans="2:8" ht="23.25" hidden="1" x14ac:dyDescent="0.25">
      <c r="B45" s="10" t="s">
        <v>14</v>
      </c>
      <c r="C45" s="104"/>
      <c r="D45" s="104"/>
      <c r="E45" s="104"/>
      <c r="F45" s="104"/>
      <c r="G45" s="104"/>
      <c r="H45" s="104"/>
    </row>
    <row r="46" spans="2:8" ht="23.25" hidden="1" x14ac:dyDescent="0.25">
      <c r="B46" s="10" t="s">
        <v>15</v>
      </c>
      <c r="C46" s="104"/>
      <c r="D46" s="104"/>
      <c r="E46" s="104"/>
      <c r="F46" s="104"/>
      <c r="G46" s="104"/>
      <c r="H46" s="104"/>
    </row>
    <row r="47" spans="2:8" ht="22.5" hidden="1" x14ac:dyDescent="0.25">
      <c r="B47" s="14" t="s">
        <v>16</v>
      </c>
      <c r="C47" s="106"/>
      <c r="D47" s="106"/>
      <c r="E47" s="106"/>
      <c r="F47" s="106"/>
      <c r="G47" s="106"/>
      <c r="H47" s="106"/>
    </row>
    <row r="48" spans="2:8" ht="22.5" x14ac:dyDescent="0.25">
      <c r="B48" s="14" t="s">
        <v>17</v>
      </c>
      <c r="C48" s="106">
        <f>C49+C50+C58</f>
        <v>184600</v>
      </c>
      <c r="D48" s="106"/>
      <c r="E48" s="106">
        <f>E49+E50+E58</f>
        <v>188700</v>
      </c>
      <c r="F48" s="106"/>
      <c r="G48" s="106">
        <f>G49+G50+G58</f>
        <v>188300</v>
      </c>
      <c r="H48" s="106"/>
    </row>
    <row r="49" spans="2:8" ht="34.5" x14ac:dyDescent="0.25">
      <c r="B49" s="10" t="s">
        <v>18</v>
      </c>
      <c r="C49" s="104">
        <v>64500</v>
      </c>
      <c r="D49" s="104"/>
      <c r="E49" s="104">
        <v>65900</v>
      </c>
      <c r="F49" s="104"/>
      <c r="G49" s="104">
        <v>65800</v>
      </c>
      <c r="H49" s="104"/>
    </row>
    <row r="50" spans="2:8" x14ac:dyDescent="0.25">
      <c r="B50" s="15" t="s">
        <v>19</v>
      </c>
      <c r="C50" s="106">
        <f t="shared" ref="C50:H50" si="1">C53+C54+C55+C56</f>
        <v>89200</v>
      </c>
      <c r="D50" s="106">
        <f t="shared" si="1"/>
        <v>0</v>
      </c>
      <c r="E50" s="106">
        <f t="shared" si="1"/>
        <v>91200</v>
      </c>
      <c r="F50" s="106">
        <f t="shared" si="1"/>
        <v>0</v>
      </c>
      <c r="G50" s="106">
        <f t="shared" si="1"/>
        <v>91000</v>
      </c>
      <c r="H50" s="106">
        <f t="shared" si="1"/>
        <v>0</v>
      </c>
    </row>
    <row r="51" spans="2:8" hidden="1" x14ac:dyDescent="0.25">
      <c r="B51" s="10" t="s">
        <v>20</v>
      </c>
      <c r="C51" s="104"/>
      <c r="D51" s="104"/>
      <c r="E51" s="104"/>
      <c r="F51" s="104"/>
      <c r="G51" s="104"/>
      <c r="H51" s="104"/>
    </row>
    <row r="52" spans="2:8" ht="23.25" hidden="1" x14ac:dyDescent="0.25">
      <c r="B52" s="10" t="s">
        <v>21</v>
      </c>
      <c r="C52" s="104"/>
      <c r="D52" s="104"/>
      <c r="E52" s="104"/>
      <c r="F52" s="104"/>
      <c r="G52" s="104"/>
      <c r="H52" s="104"/>
    </row>
    <row r="53" spans="2:8" hidden="1" x14ac:dyDescent="0.25">
      <c r="B53" s="10" t="s">
        <v>22</v>
      </c>
      <c r="C53" s="104">
        <v>0</v>
      </c>
      <c r="D53" s="104"/>
      <c r="E53" s="104">
        <v>0</v>
      </c>
      <c r="F53" s="104"/>
      <c r="G53" s="104"/>
      <c r="H53" s="104"/>
    </row>
    <row r="54" spans="2:8" ht="24.6" hidden="1" customHeight="1" x14ac:dyDescent="0.25">
      <c r="B54" s="10" t="s">
        <v>73</v>
      </c>
      <c r="C54" s="104">
        <v>0</v>
      </c>
      <c r="D54" s="104"/>
      <c r="E54" s="104">
        <v>0</v>
      </c>
      <c r="F54" s="104"/>
      <c r="G54" s="104"/>
      <c r="H54" s="104"/>
    </row>
    <row r="55" spans="2:8" ht="21" customHeight="1" x14ac:dyDescent="0.25">
      <c r="B55" s="10" t="s">
        <v>23</v>
      </c>
      <c r="C55" s="104">
        <v>49000</v>
      </c>
      <c r="D55" s="104"/>
      <c r="E55" s="104">
        <v>50100</v>
      </c>
      <c r="F55" s="104"/>
      <c r="G55" s="104">
        <v>50000</v>
      </c>
      <c r="H55" s="104"/>
    </row>
    <row r="56" spans="2:8" ht="34.5" x14ac:dyDescent="0.25">
      <c r="B56" s="10" t="s">
        <v>24</v>
      </c>
      <c r="C56" s="104">
        <v>40200</v>
      </c>
      <c r="D56" s="104"/>
      <c r="E56" s="104">
        <v>41100</v>
      </c>
      <c r="F56" s="104"/>
      <c r="G56" s="104">
        <v>41000</v>
      </c>
      <c r="H56" s="104"/>
    </row>
    <row r="57" spans="2:8" hidden="1" x14ac:dyDescent="0.25">
      <c r="B57" s="10" t="s">
        <v>25</v>
      </c>
      <c r="C57" s="104"/>
      <c r="D57" s="104"/>
      <c r="E57" s="104"/>
      <c r="F57" s="104"/>
      <c r="G57" s="104"/>
      <c r="H57" s="104"/>
    </row>
    <row r="58" spans="2:8" ht="23.25" x14ac:dyDescent="0.25">
      <c r="B58" s="15" t="s">
        <v>26</v>
      </c>
      <c r="C58" s="106">
        <f>C59</f>
        <v>30900</v>
      </c>
      <c r="D58" s="106"/>
      <c r="E58" s="106">
        <f>E59</f>
        <v>31600</v>
      </c>
      <c r="F58" s="106"/>
      <c r="G58" s="106">
        <f>G59</f>
        <v>31500</v>
      </c>
      <c r="H58" s="106"/>
    </row>
    <row r="59" spans="2:8" ht="34.15" customHeight="1" x14ac:dyDescent="0.25">
      <c r="B59" s="10" t="s">
        <v>27</v>
      </c>
      <c r="C59" s="104">
        <v>30900</v>
      </c>
      <c r="D59" s="104"/>
      <c r="E59" s="104">
        <v>31600</v>
      </c>
      <c r="F59" s="104"/>
      <c r="G59" s="104">
        <v>31500</v>
      </c>
      <c r="H59" s="104"/>
    </row>
    <row r="60" spans="2:8" ht="34.9" hidden="1" customHeight="1" x14ac:dyDescent="0.25">
      <c r="B60" s="10" t="s">
        <v>28</v>
      </c>
      <c r="C60" s="104"/>
      <c r="D60" s="104"/>
      <c r="E60" s="104"/>
      <c r="F60" s="104"/>
      <c r="G60" s="104"/>
      <c r="H60" s="104"/>
    </row>
    <row r="61" spans="2:8" ht="23.25" hidden="1" x14ac:dyDescent="0.25">
      <c r="B61" s="10" t="s">
        <v>29</v>
      </c>
      <c r="C61" s="104"/>
      <c r="D61" s="104"/>
      <c r="E61" s="104"/>
      <c r="F61" s="104"/>
      <c r="G61" s="104"/>
      <c r="H61" s="104"/>
    </row>
    <row r="62" spans="2:8" ht="34.5" hidden="1" x14ac:dyDescent="0.25">
      <c r="B62" s="10" t="s">
        <v>30</v>
      </c>
      <c r="C62" s="104">
        <v>0</v>
      </c>
      <c r="D62" s="104"/>
      <c r="E62" s="104">
        <v>0</v>
      </c>
      <c r="F62" s="104"/>
      <c r="G62" s="104">
        <v>0</v>
      </c>
      <c r="H62" s="104"/>
    </row>
    <row r="63" spans="2:8" ht="34.5" hidden="1" x14ac:dyDescent="0.25">
      <c r="B63" s="10" t="s">
        <v>31</v>
      </c>
      <c r="C63" s="104"/>
      <c r="D63" s="104"/>
      <c r="E63" s="104"/>
      <c r="F63" s="104"/>
      <c r="G63" s="104"/>
      <c r="H63" s="104"/>
    </row>
    <row r="64" spans="2:8" ht="24.6" hidden="1" customHeight="1" x14ac:dyDescent="0.25">
      <c r="B64" s="10" t="s">
        <v>32</v>
      </c>
      <c r="C64" s="107"/>
      <c r="D64" s="107"/>
      <c r="E64" s="107"/>
      <c r="F64" s="107"/>
      <c r="G64" s="107"/>
      <c r="H64" s="107"/>
    </row>
    <row r="65" spans="2:8" ht="23.25" hidden="1" x14ac:dyDescent="0.25">
      <c r="B65" s="10" t="s">
        <v>33</v>
      </c>
      <c r="C65" s="107"/>
      <c r="D65" s="107"/>
      <c r="E65" s="107"/>
      <c r="F65" s="107"/>
      <c r="G65" s="107"/>
      <c r="H65" s="107"/>
    </row>
    <row r="66" spans="2:8" x14ac:dyDescent="0.25">
      <c r="B66" s="11" t="s">
        <v>34</v>
      </c>
      <c r="C66" s="108">
        <f>C67+C74+C75+C72</f>
        <v>71700</v>
      </c>
      <c r="D66" s="108"/>
      <c r="E66" s="108">
        <f>E67+E74+E75+E72</f>
        <v>73200</v>
      </c>
      <c r="F66" s="108"/>
      <c r="G66" s="108">
        <f>G67+G74+G75+G72</f>
        <v>73100</v>
      </c>
      <c r="H66" s="108"/>
    </row>
    <row r="67" spans="2:8" ht="76.150000000000006" hidden="1" customHeight="1" x14ac:dyDescent="0.25">
      <c r="B67" s="15" t="s">
        <v>35</v>
      </c>
      <c r="C67" s="108">
        <v>0</v>
      </c>
      <c r="D67" s="108"/>
      <c r="E67" s="108">
        <v>0</v>
      </c>
      <c r="F67" s="108"/>
      <c r="G67" s="108">
        <v>0</v>
      </c>
      <c r="H67" s="108"/>
    </row>
    <row r="68" spans="2:8" ht="34.5" hidden="1" x14ac:dyDescent="0.25">
      <c r="B68" s="10" t="s">
        <v>36</v>
      </c>
      <c r="C68" s="107"/>
      <c r="D68" s="107"/>
      <c r="E68" s="107"/>
      <c r="F68" s="107"/>
      <c r="G68" s="107"/>
      <c r="H68" s="107"/>
    </row>
    <row r="69" spans="2:8" ht="23.25" hidden="1" x14ac:dyDescent="0.25">
      <c r="B69" s="10" t="s">
        <v>37</v>
      </c>
      <c r="C69" s="107"/>
      <c r="D69" s="107"/>
      <c r="E69" s="107"/>
      <c r="F69" s="107"/>
      <c r="G69" s="107"/>
      <c r="H69" s="107"/>
    </row>
    <row r="70" spans="2:8" hidden="1" x14ac:dyDescent="0.25">
      <c r="B70" s="10" t="s">
        <v>38</v>
      </c>
      <c r="C70" s="107"/>
      <c r="D70" s="107"/>
      <c r="E70" s="107"/>
      <c r="F70" s="107"/>
      <c r="G70" s="107"/>
      <c r="H70" s="107"/>
    </row>
    <row r="71" spans="2:8" hidden="1" x14ac:dyDescent="0.25">
      <c r="B71" s="10" t="s">
        <v>74</v>
      </c>
      <c r="C71" s="107"/>
      <c r="D71" s="107"/>
      <c r="E71" s="107"/>
      <c r="F71" s="107"/>
      <c r="G71" s="107"/>
      <c r="H71" s="107"/>
    </row>
    <row r="72" spans="2:8" ht="23.25" x14ac:dyDescent="0.25">
      <c r="B72" s="10" t="s">
        <v>75</v>
      </c>
      <c r="C72" s="107">
        <v>23300</v>
      </c>
      <c r="D72" s="107"/>
      <c r="E72" s="107">
        <v>23800</v>
      </c>
      <c r="F72" s="107"/>
      <c r="G72" s="107">
        <v>23800</v>
      </c>
      <c r="H72" s="107"/>
    </row>
    <row r="73" spans="2:8" hidden="1" x14ac:dyDescent="0.25">
      <c r="B73" s="10" t="s">
        <v>39</v>
      </c>
      <c r="C73" s="107"/>
      <c r="D73" s="107"/>
      <c r="E73" s="107"/>
      <c r="F73" s="107"/>
      <c r="G73" s="107"/>
      <c r="H73" s="107"/>
    </row>
    <row r="74" spans="2:8" ht="54" x14ac:dyDescent="0.25">
      <c r="B74" s="17" t="s">
        <v>40</v>
      </c>
      <c r="C74" s="107">
        <v>37100</v>
      </c>
      <c r="D74" s="107"/>
      <c r="E74" s="107">
        <v>37900</v>
      </c>
      <c r="F74" s="107"/>
      <c r="G74" s="107">
        <v>37800</v>
      </c>
      <c r="H74" s="107"/>
    </row>
    <row r="75" spans="2:8" x14ac:dyDescent="0.25">
      <c r="B75" s="15" t="s">
        <v>41</v>
      </c>
      <c r="C75" s="108">
        <f>C77</f>
        <v>11300</v>
      </c>
      <c r="D75" s="108"/>
      <c r="E75" s="108">
        <f>E77</f>
        <v>11500</v>
      </c>
      <c r="F75" s="108"/>
      <c r="G75" s="108">
        <f>G77</f>
        <v>11500</v>
      </c>
      <c r="H75" s="108"/>
    </row>
    <row r="76" spans="2:8" hidden="1" x14ac:dyDescent="0.25">
      <c r="B76" s="10" t="s">
        <v>42</v>
      </c>
      <c r="C76" s="107"/>
      <c r="D76" s="107"/>
      <c r="E76" s="107"/>
      <c r="F76" s="107"/>
      <c r="G76" s="107"/>
      <c r="H76" s="107"/>
    </row>
    <row r="77" spans="2:8" ht="23.25" x14ac:dyDescent="0.25">
      <c r="B77" s="10" t="s">
        <v>43</v>
      </c>
      <c r="C77" s="107">
        <v>11300</v>
      </c>
      <c r="D77" s="107"/>
      <c r="E77" s="107">
        <v>11500</v>
      </c>
      <c r="F77" s="107"/>
      <c r="G77" s="107">
        <v>11500</v>
      </c>
      <c r="H77" s="107"/>
    </row>
    <row r="78" spans="2:8" ht="23.25" hidden="1" x14ac:dyDescent="0.25">
      <c r="B78" s="10" t="s">
        <v>44</v>
      </c>
      <c r="C78" s="107"/>
      <c r="D78" s="107"/>
      <c r="E78" s="107"/>
      <c r="F78" s="107"/>
      <c r="G78" s="107"/>
      <c r="H78" s="107"/>
    </row>
    <row r="79" spans="2:8" ht="22.5" hidden="1" x14ac:dyDescent="0.25">
      <c r="B79" s="14" t="s">
        <v>45</v>
      </c>
      <c r="C79" s="108"/>
      <c r="D79" s="108"/>
      <c r="E79" s="108"/>
      <c r="F79" s="108"/>
      <c r="G79" s="108"/>
      <c r="H79" s="108"/>
    </row>
    <row r="80" spans="2:8" ht="54" hidden="1" x14ac:dyDescent="0.25">
      <c r="B80" s="14" t="s">
        <v>46</v>
      </c>
      <c r="C80" s="108"/>
      <c r="D80" s="108"/>
      <c r="E80" s="108"/>
      <c r="F80" s="108"/>
      <c r="G80" s="108"/>
      <c r="H80" s="108"/>
    </row>
    <row r="81" spans="2:8" hidden="1" x14ac:dyDescent="0.25">
      <c r="B81" s="10" t="s">
        <v>47</v>
      </c>
      <c r="C81" s="107"/>
      <c r="D81" s="107"/>
      <c r="E81" s="107"/>
      <c r="F81" s="107"/>
      <c r="G81" s="107"/>
      <c r="H81" s="107"/>
    </row>
    <row r="82" spans="2:8" hidden="1" x14ac:dyDescent="0.25">
      <c r="B82" s="11" t="s">
        <v>48</v>
      </c>
      <c r="C82" s="108"/>
      <c r="D82" s="108"/>
      <c r="E82" s="108"/>
      <c r="F82" s="108"/>
      <c r="G82" s="108"/>
      <c r="H82" s="108"/>
    </row>
    <row r="83" spans="2:8" ht="22.5" hidden="1" x14ac:dyDescent="0.25">
      <c r="B83" s="14" t="s">
        <v>49</v>
      </c>
      <c r="C83" s="108"/>
      <c r="D83" s="108"/>
      <c r="E83" s="108"/>
      <c r="F83" s="108"/>
      <c r="G83" s="108"/>
      <c r="H83" s="108"/>
    </row>
    <row r="84" spans="2:8" ht="23.25" hidden="1" x14ac:dyDescent="0.25">
      <c r="B84" s="10" t="s">
        <v>108</v>
      </c>
      <c r="C84" s="107"/>
      <c r="D84" s="107"/>
      <c r="E84" s="107"/>
      <c r="F84" s="107"/>
      <c r="G84" s="107"/>
      <c r="H84" s="107"/>
    </row>
    <row r="85" spans="2:8" ht="25.9" hidden="1" customHeight="1" x14ac:dyDescent="0.25">
      <c r="B85" s="10" t="s">
        <v>51</v>
      </c>
      <c r="C85" s="107"/>
      <c r="D85" s="107"/>
      <c r="E85" s="107"/>
      <c r="F85" s="107"/>
      <c r="G85" s="107"/>
      <c r="H85" s="107"/>
    </row>
    <row r="86" spans="2:8" x14ac:dyDescent="0.25">
      <c r="B86" s="11" t="s">
        <v>52</v>
      </c>
      <c r="C86" s="108">
        <f>C87</f>
        <v>359500</v>
      </c>
      <c r="D86" s="108"/>
      <c r="E86" s="108">
        <f>E87</f>
        <v>367500</v>
      </c>
      <c r="F86" s="108"/>
      <c r="G86" s="108">
        <f>G87</f>
        <v>366600</v>
      </c>
      <c r="H86" s="108"/>
    </row>
    <row r="87" spans="2:8" ht="57" x14ac:dyDescent="0.25">
      <c r="B87" s="10" t="s">
        <v>53</v>
      </c>
      <c r="C87" s="107">
        <v>359500</v>
      </c>
      <c r="D87" s="107"/>
      <c r="E87" s="107">
        <v>367500</v>
      </c>
      <c r="F87" s="107"/>
      <c r="G87" s="107">
        <v>366600</v>
      </c>
      <c r="H87" s="107"/>
    </row>
    <row r="88" spans="2:8" hidden="1" x14ac:dyDescent="0.25">
      <c r="B88" s="10" t="s">
        <v>54</v>
      </c>
      <c r="C88" s="107"/>
      <c r="D88" s="107"/>
      <c r="E88" s="107"/>
      <c r="F88" s="107"/>
      <c r="G88" s="107"/>
      <c r="H88" s="107"/>
    </row>
    <row r="89" spans="2:8" ht="45.75" hidden="1" x14ac:dyDescent="0.25">
      <c r="B89" s="10" t="s">
        <v>55</v>
      </c>
      <c r="C89" s="107"/>
      <c r="D89" s="107"/>
      <c r="E89" s="107"/>
      <c r="F89" s="107"/>
      <c r="G89" s="107"/>
      <c r="H89" s="107"/>
    </row>
    <row r="90" spans="2:8" ht="34.5" hidden="1" x14ac:dyDescent="0.25">
      <c r="B90" s="10" t="s">
        <v>56</v>
      </c>
      <c r="C90" s="107"/>
      <c r="D90" s="107"/>
      <c r="E90" s="107"/>
      <c r="F90" s="107"/>
      <c r="G90" s="107"/>
      <c r="H90" s="107"/>
    </row>
    <row r="91" spans="2:8" hidden="1" x14ac:dyDescent="0.25">
      <c r="B91" s="10" t="s">
        <v>57</v>
      </c>
      <c r="C91" s="107"/>
      <c r="D91" s="107"/>
      <c r="E91" s="107"/>
      <c r="F91" s="107"/>
      <c r="G91" s="107"/>
      <c r="H91" s="107"/>
    </row>
    <row r="92" spans="2:8" x14ac:dyDescent="0.25">
      <c r="B92" s="11" t="s">
        <v>58</v>
      </c>
      <c r="C92" s="108">
        <f>C93+C95</f>
        <v>1583500</v>
      </c>
      <c r="D92" s="108"/>
      <c r="E92" s="108">
        <f>E93+E95</f>
        <v>1620800</v>
      </c>
      <c r="F92" s="108"/>
      <c r="G92" s="108">
        <f>G93+G95</f>
        <v>1617000</v>
      </c>
      <c r="H92" s="108"/>
    </row>
    <row r="93" spans="2:8" ht="22.5" x14ac:dyDescent="0.25">
      <c r="B93" s="14" t="s">
        <v>59</v>
      </c>
      <c r="C93" s="108">
        <f>C94</f>
        <v>0</v>
      </c>
      <c r="D93" s="108"/>
      <c r="E93" s="108">
        <f>E94</f>
        <v>0</v>
      </c>
      <c r="F93" s="108"/>
      <c r="G93" s="108">
        <f>G94</f>
        <v>0</v>
      </c>
      <c r="H93" s="108"/>
    </row>
    <row r="94" spans="2:8" ht="23.25" x14ac:dyDescent="0.25">
      <c r="B94" s="10" t="s">
        <v>60</v>
      </c>
      <c r="C94" s="107">
        <v>0</v>
      </c>
      <c r="D94" s="107"/>
      <c r="E94" s="107">
        <v>0</v>
      </c>
      <c r="F94" s="107"/>
      <c r="G94" s="107">
        <v>0</v>
      </c>
      <c r="H94" s="107"/>
    </row>
    <row r="95" spans="2:8" ht="22.5" x14ac:dyDescent="0.25">
      <c r="B95" s="14" t="s">
        <v>61</v>
      </c>
      <c r="C95" s="108">
        <f>C96</f>
        <v>1583500</v>
      </c>
      <c r="D95" s="108"/>
      <c r="E95" s="108">
        <f>E96</f>
        <v>1620800</v>
      </c>
      <c r="F95" s="108"/>
      <c r="G95" s="108">
        <f>G96</f>
        <v>1617000</v>
      </c>
      <c r="H95" s="108"/>
    </row>
    <row r="96" spans="2:8" ht="33" x14ac:dyDescent="0.25">
      <c r="B96" s="14" t="s">
        <v>62</v>
      </c>
      <c r="C96" s="108">
        <f>C97+C98+C101+C102</f>
        <v>1583500</v>
      </c>
      <c r="D96" s="108"/>
      <c r="E96" s="108">
        <f>E97+E98+E101+E102</f>
        <v>1620800</v>
      </c>
      <c r="F96" s="108"/>
      <c r="G96" s="108">
        <f>G97+G98+G101+G102</f>
        <v>1617000</v>
      </c>
      <c r="H96" s="108"/>
    </row>
    <row r="97" spans="2:8" ht="23.25" hidden="1" x14ac:dyDescent="0.25">
      <c r="B97" s="10" t="s">
        <v>63</v>
      </c>
      <c r="C97" s="107">
        <v>0</v>
      </c>
      <c r="D97" s="107"/>
      <c r="E97" s="107">
        <v>0</v>
      </c>
      <c r="F97" s="107"/>
      <c r="G97" s="107">
        <v>0</v>
      </c>
      <c r="H97" s="107"/>
    </row>
    <row r="98" spans="2:8" x14ac:dyDescent="0.25">
      <c r="B98" s="10" t="s">
        <v>64</v>
      </c>
      <c r="C98" s="107">
        <v>1583500</v>
      </c>
      <c r="D98" s="107"/>
      <c r="E98" s="107">
        <v>1620800</v>
      </c>
      <c r="F98" s="107"/>
      <c r="G98" s="107">
        <v>1617000</v>
      </c>
      <c r="H98" s="107"/>
    </row>
    <row r="99" spans="2:8" hidden="1" x14ac:dyDescent="0.25">
      <c r="B99" s="10" t="s">
        <v>65</v>
      </c>
      <c r="C99" s="31"/>
      <c r="D99" s="31"/>
      <c r="E99" s="31"/>
      <c r="F99" s="31"/>
      <c r="G99" s="31"/>
      <c r="H99" s="31"/>
    </row>
    <row r="100" spans="2:8" hidden="1" x14ac:dyDescent="0.25">
      <c r="B100" s="10" t="s">
        <v>66</v>
      </c>
      <c r="C100" s="31"/>
      <c r="D100" s="31"/>
      <c r="E100" s="31"/>
      <c r="F100" s="31"/>
      <c r="G100" s="31"/>
      <c r="H100" s="31"/>
    </row>
    <row r="101" spans="2:8" hidden="1" x14ac:dyDescent="0.25">
      <c r="B101" s="10" t="s">
        <v>67</v>
      </c>
      <c r="C101" s="31">
        <v>0</v>
      </c>
      <c r="D101" s="31"/>
      <c r="E101" s="31">
        <v>0</v>
      </c>
      <c r="F101" s="31"/>
      <c r="G101" s="31">
        <v>0</v>
      </c>
      <c r="H101" s="31"/>
    </row>
    <row r="102" spans="2:8" hidden="1" x14ac:dyDescent="0.25">
      <c r="B102" s="10" t="s">
        <v>68</v>
      </c>
      <c r="C102" s="31">
        <v>0</v>
      </c>
      <c r="D102" s="31"/>
      <c r="E102" s="31">
        <v>0</v>
      </c>
      <c r="F102" s="31"/>
      <c r="G102" s="31">
        <v>0</v>
      </c>
      <c r="H102" s="31"/>
    </row>
    <row r="103" spans="2:8" ht="21" hidden="1" x14ac:dyDescent="0.25">
      <c r="B103" s="18" t="s">
        <v>94</v>
      </c>
      <c r="C103" s="16"/>
      <c r="D103" s="16"/>
      <c r="E103" s="16"/>
      <c r="F103" s="16"/>
      <c r="G103" s="16"/>
      <c r="H103" s="16"/>
    </row>
    <row r="104" spans="2:8" hidden="1" x14ac:dyDescent="0.25">
      <c r="B104" s="4" t="s">
        <v>77</v>
      </c>
      <c r="C104" s="1"/>
      <c r="D104" s="1"/>
      <c r="E104" s="1"/>
      <c r="F104" s="1"/>
      <c r="G104" s="1"/>
      <c r="H104" s="1"/>
    </row>
    <row r="105" spans="2:8" ht="33.75" hidden="1" x14ac:dyDescent="0.25">
      <c r="B105" s="19" t="s">
        <v>98</v>
      </c>
      <c r="C105" s="1"/>
      <c r="D105" s="1"/>
      <c r="E105" s="1"/>
      <c r="F105" s="1"/>
      <c r="G105" s="1"/>
      <c r="H105" s="1"/>
    </row>
    <row r="106" spans="2:8" ht="22.5" hidden="1" x14ac:dyDescent="0.25">
      <c r="B106" s="4" t="s">
        <v>95</v>
      </c>
      <c r="C106" s="1"/>
      <c r="D106" s="1"/>
      <c r="E106" s="1"/>
      <c r="F106" s="1"/>
      <c r="G106" s="1"/>
      <c r="H106" s="1"/>
    </row>
    <row r="107" spans="2:8" hidden="1" x14ac:dyDescent="0.25">
      <c r="B107" s="4" t="s">
        <v>96</v>
      </c>
      <c r="C107" s="1"/>
      <c r="D107" s="1"/>
      <c r="E107" s="1"/>
      <c r="F107" s="1"/>
      <c r="G107" s="1"/>
      <c r="H107" s="1"/>
    </row>
    <row r="108" spans="2:8" ht="22.5" hidden="1" x14ac:dyDescent="0.25">
      <c r="B108" s="4" t="s">
        <v>97</v>
      </c>
      <c r="C108" s="1"/>
      <c r="D108" s="1"/>
      <c r="E108" s="1"/>
      <c r="F108" s="1"/>
      <c r="G108" s="1"/>
      <c r="H108" s="1"/>
    </row>
    <row r="109" spans="2:8" x14ac:dyDescent="0.25">
      <c r="B109" s="26"/>
      <c r="C109" s="27"/>
      <c r="D109" s="27"/>
      <c r="E109" s="27"/>
      <c r="F109" s="27"/>
      <c r="G109" s="27"/>
      <c r="H109" s="27"/>
    </row>
    <row r="110" spans="2:8" x14ac:dyDescent="0.25">
      <c r="B110" s="25" t="s">
        <v>105</v>
      </c>
      <c r="G110" t="s">
        <v>119</v>
      </c>
    </row>
    <row r="112" spans="2:8" x14ac:dyDescent="0.25">
      <c r="B112" s="3" t="s">
        <v>104</v>
      </c>
      <c r="G112" t="s">
        <v>120</v>
      </c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ht="15.75" x14ac:dyDescent="0.25">
      <c r="B128" s="2"/>
    </row>
    <row r="129" spans="2:2" x14ac:dyDescent="0.25">
      <c r="B129" s="3"/>
    </row>
  </sheetData>
  <mergeCells count="8">
    <mergeCell ref="C3:F3"/>
    <mergeCell ref="B4:H4"/>
    <mergeCell ref="B5:H5"/>
    <mergeCell ref="B7:B8"/>
    <mergeCell ref="G7:G8"/>
    <mergeCell ref="C7:C8"/>
    <mergeCell ref="E7:E8"/>
    <mergeCell ref="B6:H6"/>
  </mergeCells>
  <hyperlinks>
    <hyperlink ref="B60" r:id="rId1" display="garantf1://3000000.0/"/>
    <hyperlink ref="B105" r:id="rId2" display="garantf1://3000000.0/"/>
  </hyperlinks>
  <pageMargins left="0.70866141732283472" right="0.19685039370078741" top="0" bottom="0" header="0" footer="0"/>
  <pageSetup paperSize="9" scale="93" fitToHeight="0" orientation="portrait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9"/>
  <sheetViews>
    <sheetView view="pageLayout" topLeftCell="B5" workbookViewId="0">
      <selection activeCell="J29" sqref="J29"/>
    </sheetView>
  </sheetViews>
  <sheetFormatPr defaultRowHeight="15" x14ac:dyDescent="0.25"/>
  <cols>
    <col min="1" max="1" width="10.85546875" hidden="1" customWidth="1"/>
    <col min="2" max="2" width="23.7109375" customWidth="1"/>
    <col min="3" max="3" width="11.5703125" customWidth="1"/>
    <col min="4" max="4" width="13.7109375" customWidth="1"/>
    <col min="5" max="5" width="12.28515625" customWidth="1"/>
    <col min="6" max="6" width="12.7109375" customWidth="1"/>
    <col min="7" max="7" width="12.140625" customWidth="1"/>
    <col min="8" max="8" width="13.7109375" customWidth="1"/>
  </cols>
  <sheetData>
    <row r="1" spans="2:8" x14ac:dyDescent="0.25">
      <c r="G1" s="22" t="s">
        <v>101</v>
      </c>
    </row>
    <row r="2" spans="2:8" hidden="1" x14ac:dyDescent="0.25">
      <c r="G2" s="22"/>
    </row>
    <row r="3" spans="2:8" x14ac:dyDescent="0.25">
      <c r="B3" s="23"/>
      <c r="C3" s="128" t="s">
        <v>116</v>
      </c>
      <c r="D3" s="128"/>
      <c r="E3" s="128"/>
      <c r="F3" s="128"/>
      <c r="G3" s="24"/>
      <c r="H3" s="23"/>
    </row>
    <row r="4" spans="2:8" x14ac:dyDescent="0.25">
      <c r="B4" s="129" t="s">
        <v>103</v>
      </c>
      <c r="C4" s="129"/>
      <c r="D4" s="129"/>
      <c r="E4" s="129"/>
      <c r="F4" s="129"/>
      <c r="G4" s="129"/>
      <c r="H4" s="129"/>
    </row>
    <row r="5" spans="2:8" x14ac:dyDescent="0.25">
      <c r="B5" s="130" t="s">
        <v>281</v>
      </c>
      <c r="C5" s="130"/>
      <c r="D5" s="130"/>
      <c r="E5" s="130"/>
      <c r="F5" s="130"/>
      <c r="G5" s="130"/>
      <c r="H5" s="130"/>
    </row>
    <row r="6" spans="2:8" ht="27" customHeight="1" x14ac:dyDescent="0.25">
      <c r="B6" s="133" t="s">
        <v>282</v>
      </c>
      <c r="C6" s="133"/>
      <c r="D6" s="133"/>
      <c r="E6" s="133"/>
      <c r="F6" s="133"/>
      <c r="G6" s="133"/>
      <c r="H6" s="133"/>
    </row>
    <row r="7" spans="2:8" ht="14.45" customHeight="1" x14ac:dyDescent="0.25">
      <c r="B7" s="127" t="s">
        <v>76</v>
      </c>
      <c r="C7" s="131" t="s">
        <v>79</v>
      </c>
      <c r="D7" s="57" t="s">
        <v>80</v>
      </c>
      <c r="E7" s="131" t="s">
        <v>210</v>
      </c>
      <c r="F7" s="57" t="s">
        <v>80</v>
      </c>
      <c r="G7" s="127" t="s">
        <v>283</v>
      </c>
      <c r="H7" s="57" t="s">
        <v>80</v>
      </c>
    </row>
    <row r="8" spans="2:8" ht="22.5" x14ac:dyDescent="0.25">
      <c r="B8" s="127"/>
      <c r="C8" s="132"/>
      <c r="D8" s="57" t="s">
        <v>100</v>
      </c>
      <c r="E8" s="132"/>
      <c r="F8" s="57" t="s">
        <v>100</v>
      </c>
      <c r="G8" s="127"/>
      <c r="H8" s="57" t="s">
        <v>100</v>
      </c>
    </row>
    <row r="9" spans="2:8" ht="22.5" hidden="1" x14ac:dyDescent="0.25">
      <c r="B9" s="4" t="s">
        <v>83</v>
      </c>
      <c r="C9" s="4"/>
      <c r="D9" s="4"/>
      <c r="E9" s="4"/>
      <c r="F9" s="4"/>
      <c r="G9" s="4"/>
      <c r="H9" s="4"/>
    </row>
    <row r="10" spans="2:8" hidden="1" x14ac:dyDescent="0.25">
      <c r="B10" s="4" t="s">
        <v>84</v>
      </c>
      <c r="C10" s="4"/>
      <c r="D10" s="4"/>
      <c r="E10" s="4"/>
      <c r="F10" s="4"/>
      <c r="G10" s="4"/>
      <c r="H10" s="4"/>
    </row>
    <row r="11" spans="2:8" hidden="1" x14ac:dyDescent="0.25">
      <c r="B11" s="4" t="s">
        <v>78</v>
      </c>
      <c r="C11" s="4"/>
      <c r="D11" s="4"/>
      <c r="E11" s="4"/>
      <c r="F11" s="4"/>
      <c r="G11" s="4"/>
      <c r="H11" s="4"/>
    </row>
    <row r="12" spans="2:8" ht="29.45" customHeight="1" x14ac:dyDescent="0.25">
      <c r="B12" s="21" t="s">
        <v>85</v>
      </c>
      <c r="C12" s="99">
        <v>6352800</v>
      </c>
      <c r="D12" s="99"/>
      <c r="E12" s="99">
        <v>6798600</v>
      </c>
      <c r="F12" s="99"/>
      <c r="G12" s="99">
        <v>7334300</v>
      </c>
      <c r="H12" s="99"/>
    </row>
    <row r="13" spans="2:8" hidden="1" x14ac:dyDescent="0.25">
      <c r="B13" s="4" t="s">
        <v>86</v>
      </c>
      <c r="C13" s="99"/>
      <c r="D13" s="99"/>
      <c r="E13" s="99"/>
      <c r="F13" s="99"/>
      <c r="G13" s="99"/>
      <c r="H13" s="99"/>
    </row>
    <row r="14" spans="2:8" hidden="1" x14ac:dyDescent="0.25">
      <c r="B14" s="4" t="s">
        <v>87</v>
      </c>
      <c r="C14" s="99"/>
      <c r="D14" s="99"/>
      <c r="E14" s="99"/>
      <c r="F14" s="99"/>
      <c r="G14" s="99"/>
      <c r="H14" s="99"/>
    </row>
    <row r="15" spans="2:8" ht="90" hidden="1" x14ac:dyDescent="0.25">
      <c r="B15" s="4" t="s">
        <v>99</v>
      </c>
      <c r="C15" s="99"/>
      <c r="D15" s="99"/>
      <c r="E15" s="99"/>
      <c r="F15" s="99"/>
      <c r="G15" s="99"/>
      <c r="H15" s="99"/>
    </row>
    <row r="16" spans="2:8" hidden="1" x14ac:dyDescent="0.25">
      <c r="B16" s="4" t="s">
        <v>78</v>
      </c>
      <c r="C16" s="99"/>
      <c r="D16" s="99"/>
      <c r="E16" s="99"/>
      <c r="F16" s="99"/>
      <c r="G16" s="99"/>
      <c r="H16" s="99"/>
    </row>
    <row r="17" spans="2:8" hidden="1" x14ac:dyDescent="0.25">
      <c r="B17" s="4" t="s">
        <v>88</v>
      </c>
      <c r="C17" s="99"/>
      <c r="D17" s="99"/>
      <c r="E17" s="99"/>
      <c r="F17" s="99"/>
      <c r="G17" s="99"/>
      <c r="H17" s="99"/>
    </row>
    <row r="18" spans="2:8" hidden="1" x14ac:dyDescent="0.25">
      <c r="B18" s="4" t="s">
        <v>89</v>
      </c>
      <c r="C18" s="99"/>
      <c r="D18" s="99"/>
      <c r="E18" s="99"/>
      <c r="F18" s="99"/>
      <c r="G18" s="99"/>
      <c r="H18" s="99"/>
    </row>
    <row r="19" spans="2:8" hidden="1" x14ac:dyDescent="0.25">
      <c r="B19" s="4"/>
      <c r="C19" s="99"/>
      <c r="D19" s="99"/>
      <c r="E19" s="99"/>
      <c r="F19" s="99"/>
      <c r="G19" s="99"/>
      <c r="H19" s="99"/>
    </row>
    <row r="20" spans="2:8" ht="33.75" hidden="1" x14ac:dyDescent="0.25">
      <c r="B20" s="4" t="s">
        <v>90</v>
      </c>
      <c r="C20" s="99"/>
      <c r="D20" s="99"/>
      <c r="E20" s="99"/>
      <c r="F20" s="99"/>
      <c r="G20" s="99"/>
      <c r="H20" s="99"/>
    </row>
    <row r="21" spans="2:8" hidden="1" x14ac:dyDescent="0.25">
      <c r="B21" s="4" t="s">
        <v>78</v>
      </c>
      <c r="C21" s="99"/>
      <c r="D21" s="99"/>
      <c r="E21" s="99"/>
      <c r="F21" s="99"/>
      <c r="G21" s="99"/>
      <c r="H21" s="99"/>
    </row>
    <row r="22" spans="2:8" hidden="1" x14ac:dyDescent="0.25">
      <c r="B22" s="4"/>
      <c r="C22" s="99"/>
      <c r="D22" s="99"/>
      <c r="E22" s="99"/>
      <c r="F22" s="99"/>
      <c r="G22" s="99"/>
      <c r="H22" s="99"/>
    </row>
    <row r="23" spans="2:8" ht="22.5" hidden="1" x14ac:dyDescent="0.25">
      <c r="B23" s="4" t="s">
        <v>91</v>
      </c>
      <c r="C23" s="99"/>
      <c r="D23" s="99"/>
      <c r="E23" s="99"/>
      <c r="F23" s="99"/>
      <c r="G23" s="99"/>
      <c r="H23" s="99"/>
    </row>
    <row r="24" spans="2:8" ht="22.5" hidden="1" x14ac:dyDescent="0.25">
      <c r="B24" s="4" t="s">
        <v>92</v>
      </c>
      <c r="C24" s="99"/>
      <c r="D24" s="99"/>
      <c r="E24" s="99"/>
      <c r="F24" s="99"/>
      <c r="G24" s="99"/>
      <c r="H24" s="99"/>
    </row>
    <row r="25" spans="2:8" x14ac:dyDescent="0.25">
      <c r="B25" s="18" t="s">
        <v>93</v>
      </c>
      <c r="C25" s="100">
        <f>C27+C35</f>
        <v>6352800</v>
      </c>
      <c r="D25" s="100">
        <f t="shared" ref="D25:H25" si="0">D27+D35+D86+D92</f>
        <v>0</v>
      </c>
      <c r="E25" s="100">
        <f>E27+E35</f>
        <v>6798600</v>
      </c>
      <c r="F25" s="100">
        <f t="shared" si="0"/>
        <v>0</v>
      </c>
      <c r="G25" s="100">
        <f t="shared" si="0"/>
        <v>7334300</v>
      </c>
      <c r="H25" s="100">
        <f t="shared" si="0"/>
        <v>0</v>
      </c>
    </row>
    <row r="26" spans="2:8" x14ac:dyDescent="0.25">
      <c r="B26" s="4" t="s">
        <v>78</v>
      </c>
      <c r="C26" s="99"/>
      <c r="D26" s="99"/>
      <c r="E26" s="99"/>
      <c r="F26" s="99"/>
      <c r="G26" s="99"/>
      <c r="H26" s="99"/>
    </row>
    <row r="27" spans="2:8" ht="22.5" x14ac:dyDescent="0.25">
      <c r="B27" s="6" t="s">
        <v>0</v>
      </c>
      <c r="C27" s="101">
        <f>C28+C29+C34</f>
        <v>5828400</v>
      </c>
      <c r="D27" s="101"/>
      <c r="E27" s="101">
        <f>E28+E29+E34</f>
        <v>6274200</v>
      </c>
      <c r="F27" s="101"/>
      <c r="G27" s="101">
        <f>G28+G29+G34</f>
        <v>6809900</v>
      </c>
      <c r="H27" s="101"/>
    </row>
    <row r="28" spans="2:8" x14ac:dyDescent="0.25">
      <c r="B28" s="7" t="s">
        <v>1</v>
      </c>
      <c r="C28" s="99">
        <v>4476500</v>
      </c>
      <c r="D28" s="99"/>
      <c r="E28" s="99">
        <v>4818900</v>
      </c>
      <c r="F28" s="99"/>
      <c r="G28" s="99">
        <v>5230300</v>
      </c>
      <c r="H28" s="99"/>
    </row>
    <row r="29" spans="2:8" x14ac:dyDescent="0.25">
      <c r="B29" s="8" t="s">
        <v>2</v>
      </c>
      <c r="C29" s="101">
        <f>C32+C33</f>
        <v>0</v>
      </c>
      <c r="D29" s="101"/>
      <c r="E29" s="101">
        <f>E32+E33</f>
        <v>0</v>
      </c>
      <c r="F29" s="101"/>
      <c r="G29" s="101">
        <f>G32+G33</f>
        <v>0</v>
      </c>
      <c r="H29" s="101"/>
    </row>
    <row r="30" spans="2:8" ht="24" hidden="1" customHeight="1" x14ac:dyDescent="0.25">
      <c r="B30" s="9" t="s">
        <v>3</v>
      </c>
      <c r="C30" s="99"/>
      <c r="D30" s="99"/>
      <c r="E30" s="99"/>
      <c r="F30" s="99"/>
      <c r="G30" s="99"/>
      <c r="H30" s="99"/>
    </row>
    <row r="31" spans="2:8" hidden="1" x14ac:dyDescent="0.25">
      <c r="B31" s="9" t="s">
        <v>4</v>
      </c>
      <c r="C31" s="99"/>
      <c r="D31" s="99"/>
      <c r="E31" s="99"/>
      <c r="F31" s="99"/>
      <c r="G31" s="99"/>
      <c r="H31" s="99"/>
    </row>
    <row r="32" spans="2:8" hidden="1" x14ac:dyDescent="0.25">
      <c r="B32" s="9" t="s">
        <v>5</v>
      </c>
      <c r="C32" s="99"/>
      <c r="D32" s="99"/>
      <c r="E32" s="99"/>
      <c r="F32" s="99"/>
      <c r="G32" s="99"/>
      <c r="H32" s="99"/>
    </row>
    <row r="33" spans="2:8" ht="34.5" hidden="1" x14ac:dyDescent="0.25">
      <c r="B33" s="9" t="s">
        <v>6</v>
      </c>
      <c r="C33" s="99"/>
      <c r="D33" s="99"/>
      <c r="E33" s="99"/>
      <c r="F33" s="99"/>
      <c r="G33" s="99"/>
      <c r="H33" s="99"/>
    </row>
    <row r="34" spans="2:8" ht="23.25" x14ac:dyDescent="0.25">
      <c r="B34" s="10" t="s">
        <v>72</v>
      </c>
      <c r="C34" s="99">
        <v>1351900</v>
      </c>
      <c r="D34" s="99"/>
      <c r="E34" s="99">
        <v>1455300</v>
      </c>
      <c r="F34" s="99"/>
      <c r="G34" s="99">
        <v>1579600</v>
      </c>
      <c r="H34" s="99"/>
    </row>
    <row r="35" spans="2:8" x14ac:dyDescent="0.25">
      <c r="B35" s="11" t="s">
        <v>7</v>
      </c>
      <c r="C35" s="101">
        <f>C36+C38+C48+C66+C92</f>
        <v>524400</v>
      </c>
      <c r="D35" s="101">
        <f>D50</f>
        <v>0</v>
      </c>
      <c r="E35" s="101">
        <f>E92</f>
        <v>524400</v>
      </c>
      <c r="F35" s="101">
        <f>F50</f>
        <v>0</v>
      </c>
      <c r="G35" s="101">
        <f>G36+G38+G48+G66</f>
        <v>0</v>
      </c>
      <c r="H35" s="101">
        <f>H50</f>
        <v>0</v>
      </c>
    </row>
    <row r="36" spans="2:8" hidden="1" x14ac:dyDescent="0.25">
      <c r="B36" s="12" t="s">
        <v>8</v>
      </c>
      <c r="C36" s="99"/>
      <c r="D36" s="99"/>
      <c r="E36" s="99"/>
      <c r="F36" s="99"/>
      <c r="G36" s="99"/>
      <c r="H36" s="99"/>
    </row>
    <row r="37" spans="2:8" hidden="1" x14ac:dyDescent="0.25">
      <c r="B37" s="12" t="s">
        <v>9</v>
      </c>
      <c r="C37" s="99"/>
      <c r="D37" s="99"/>
      <c r="E37" s="99"/>
      <c r="F37" s="99"/>
      <c r="G37" s="99"/>
      <c r="H37" s="99"/>
    </row>
    <row r="38" spans="2:8" hidden="1" x14ac:dyDescent="0.25">
      <c r="B38" s="11" t="s">
        <v>10</v>
      </c>
      <c r="C38" s="101">
        <f>C39+C44</f>
        <v>0</v>
      </c>
      <c r="D38" s="101"/>
      <c r="E38" s="101">
        <f>E39+E44</f>
        <v>0</v>
      </c>
      <c r="F38" s="101"/>
      <c r="G38" s="101">
        <f>G39+G44</f>
        <v>0</v>
      </c>
      <c r="H38" s="101"/>
    </row>
    <row r="39" spans="2:8" ht="43.15" hidden="1" customHeight="1" x14ac:dyDescent="0.25">
      <c r="B39" s="13" t="s">
        <v>11</v>
      </c>
      <c r="C39" s="101">
        <f>C40+C42+C43</f>
        <v>0</v>
      </c>
      <c r="D39" s="101"/>
      <c r="E39" s="101">
        <f>E40+E42+E43</f>
        <v>0</v>
      </c>
      <c r="F39" s="101"/>
      <c r="G39" s="101">
        <f>G40+G42+G43</f>
        <v>0</v>
      </c>
      <c r="H39" s="101"/>
    </row>
    <row r="40" spans="2:8" hidden="1" x14ac:dyDescent="0.25">
      <c r="B40" s="10" t="s">
        <v>69</v>
      </c>
      <c r="C40" s="99"/>
      <c r="D40" s="99"/>
      <c r="E40" s="99"/>
      <c r="F40" s="99"/>
      <c r="G40" s="99"/>
      <c r="H40" s="99"/>
    </row>
    <row r="41" spans="2:8" hidden="1" x14ac:dyDescent="0.25">
      <c r="B41" s="10" t="s">
        <v>12</v>
      </c>
      <c r="C41" s="99"/>
      <c r="D41" s="99"/>
      <c r="E41" s="99"/>
      <c r="F41" s="99"/>
      <c r="G41" s="99"/>
      <c r="H41" s="99"/>
    </row>
    <row r="42" spans="2:8" ht="23.25" hidden="1" x14ac:dyDescent="0.25">
      <c r="B42" s="10" t="s">
        <v>70</v>
      </c>
      <c r="C42" s="99"/>
      <c r="D42" s="99"/>
      <c r="E42" s="99"/>
      <c r="F42" s="99"/>
      <c r="G42" s="99"/>
      <c r="H42" s="99"/>
    </row>
    <row r="43" spans="2:8" ht="23.25" hidden="1" x14ac:dyDescent="0.25">
      <c r="B43" s="10" t="s">
        <v>71</v>
      </c>
      <c r="C43" s="99"/>
      <c r="D43" s="99"/>
      <c r="E43" s="99"/>
      <c r="F43" s="99"/>
      <c r="G43" s="99"/>
      <c r="H43" s="99"/>
    </row>
    <row r="44" spans="2:8" ht="22.5" hidden="1" x14ac:dyDescent="0.25">
      <c r="B44" s="14" t="s">
        <v>13</v>
      </c>
      <c r="C44" s="101"/>
      <c r="D44" s="101"/>
      <c r="E44" s="101"/>
      <c r="F44" s="101"/>
      <c r="G44" s="101"/>
      <c r="H44" s="101"/>
    </row>
    <row r="45" spans="2:8" ht="23.25" hidden="1" x14ac:dyDescent="0.25">
      <c r="B45" s="10" t="s">
        <v>14</v>
      </c>
      <c r="C45" s="99"/>
      <c r="D45" s="99"/>
      <c r="E45" s="99"/>
      <c r="F45" s="99"/>
      <c r="G45" s="99"/>
      <c r="H45" s="99"/>
    </row>
    <row r="46" spans="2:8" ht="23.25" hidden="1" x14ac:dyDescent="0.25">
      <c r="B46" s="10" t="s">
        <v>15</v>
      </c>
      <c r="C46" s="99"/>
      <c r="D46" s="99"/>
      <c r="E46" s="99"/>
      <c r="F46" s="99"/>
      <c r="G46" s="99"/>
      <c r="H46" s="99"/>
    </row>
    <row r="47" spans="2:8" ht="22.5" hidden="1" x14ac:dyDescent="0.25">
      <c r="B47" s="14" t="s">
        <v>16</v>
      </c>
      <c r="C47" s="101"/>
      <c r="D47" s="101"/>
      <c r="E47" s="101"/>
      <c r="F47" s="101"/>
      <c r="G47" s="101"/>
      <c r="H47" s="101"/>
    </row>
    <row r="48" spans="2:8" ht="22.5" hidden="1" x14ac:dyDescent="0.25">
      <c r="B48" s="14" t="s">
        <v>17</v>
      </c>
      <c r="C48" s="101">
        <f>C49+C50+C58</f>
        <v>0</v>
      </c>
      <c r="D48" s="101"/>
      <c r="E48" s="101">
        <f>E49+E50+E58</f>
        <v>0</v>
      </c>
      <c r="F48" s="101"/>
      <c r="G48" s="101">
        <f>G49+G50+G58</f>
        <v>0</v>
      </c>
      <c r="H48" s="101"/>
    </row>
    <row r="49" spans="2:8" ht="34.5" hidden="1" x14ac:dyDescent="0.25">
      <c r="B49" s="10" t="s">
        <v>18</v>
      </c>
      <c r="C49" s="99"/>
      <c r="D49" s="99"/>
      <c r="E49" s="99"/>
      <c r="F49" s="99"/>
      <c r="G49" s="99"/>
      <c r="H49" s="99"/>
    </row>
    <row r="50" spans="2:8" hidden="1" x14ac:dyDescent="0.25">
      <c r="B50" s="15" t="s">
        <v>19</v>
      </c>
      <c r="C50" s="101">
        <f t="shared" ref="C50:H50" si="1">C53+C54+C55+C56</f>
        <v>0</v>
      </c>
      <c r="D50" s="101">
        <f t="shared" si="1"/>
        <v>0</v>
      </c>
      <c r="E50" s="101">
        <f t="shared" si="1"/>
        <v>0</v>
      </c>
      <c r="F50" s="101">
        <f t="shared" si="1"/>
        <v>0</v>
      </c>
      <c r="G50" s="101">
        <f t="shared" si="1"/>
        <v>0</v>
      </c>
      <c r="H50" s="101">
        <f t="shared" si="1"/>
        <v>0</v>
      </c>
    </row>
    <row r="51" spans="2:8" hidden="1" x14ac:dyDescent="0.25">
      <c r="B51" s="10" t="s">
        <v>20</v>
      </c>
      <c r="C51" s="99"/>
      <c r="D51" s="99"/>
      <c r="E51" s="99"/>
      <c r="F51" s="99"/>
      <c r="G51" s="99"/>
      <c r="H51" s="99"/>
    </row>
    <row r="52" spans="2:8" ht="23.25" hidden="1" x14ac:dyDescent="0.25">
      <c r="B52" s="10" t="s">
        <v>21</v>
      </c>
      <c r="C52" s="99"/>
      <c r="D52" s="99"/>
      <c r="E52" s="99"/>
      <c r="F52" s="99"/>
      <c r="G52" s="99"/>
      <c r="H52" s="99"/>
    </row>
    <row r="53" spans="2:8" hidden="1" x14ac:dyDescent="0.25">
      <c r="B53" s="10" t="s">
        <v>22</v>
      </c>
      <c r="C53" s="99"/>
      <c r="D53" s="99"/>
      <c r="E53" s="99"/>
      <c r="F53" s="99"/>
      <c r="G53" s="99"/>
      <c r="H53" s="99"/>
    </row>
    <row r="54" spans="2:8" ht="24.6" hidden="1" customHeight="1" x14ac:dyDescent="0.25">
      <c r="B54" s="10" t="s">
        <v>73</v>
      </c>
      <c r="C54" s="99"/>
      <c r="D54" s="99"/>
      <c r="E54" s="99"/>
      <c r="F54" s="99"/>
      <c r="G54" s="99"/>
      <c r="H54" s="99"/>
    </row>
    <row r="55" spans="2:8" ht="21" hidden="1" customHeight="1" x14ac:dyDescent="0.25">
      <c r="B55" s="10" t="s">
        <v>23</v>
      </c>
      <c r="C55" s="99"/>
      <c r="D55" s="99"/>
      <c r="E55" s="99"/>
      <c r="F55" s="99"/>
      <c r="G55" s="99"/>
      <c r="H55" s="99"/>
    </row>
    <row r="56" spans="2:8" ht="34.5" hidden="1" x14ac:dyDescent="0.25">
      <c r="B56" s="10" t="s">
        <v>24</v>
      </c>
      <c r="C56" s="99"/>
      <c r="D56" s="99"/>
      <c r="E56" s="99"/>
      <c r="F56" s="99"/>
      <c r="G56" s="99"/>
      <c r="H56" s="99"/>
    </row>
    <row r="57" spans="2:8" hidden="1" x14ac:dyDescent="0.25">
      <c r="B57" s="10" t="s">
        <v>25</v>
      </c>
      <c r="C57" s="99"/>
      <c r="D57" s="99"/>
      <c r="E57" s="99"/>
      <c r="F57" s="99"/>
      <c r="G57" s="99"/>
      <c r="H57" s="99"/>
    </row>
    <row r="58" spans="2:8" ht="23.25" hidden="1" x14ac:dyDescent="0.25">
      <c r="B58" s="15" t="s">
        <v>26</v>
      </c>
      <c r="C58" s="101">
        <f>C62</f>
        <v>0</v>
      </c>
      <c r="D58" s="101"/>
      <c r="E58" s="101">
        <f>E62</f>
        <v>0</v>
      </c>
      <c r="F58" s="101"/>
      <c r="G58" s="101">
        <f>G62</f>
        <v>0</v>
      </c>
      <c r="H58" s="101"/>
    </row>
    <row r="59" spans="2:8" ht="34.15" hidden="1" customHeight="1" x14ac:dyDescent="0.25">
      <c r="B59" s="10" t="s">
        <v>27</v>
      </c>
      <c r="C59" s="99"/>
      <c r="D59" s="99"/>
      <c r="E59" s="99"/>
      <c r="F59" s="99"/>
      <c r="G59" s="99"/>
      <c r="H59" s="99"/>
    </row>
    <row r="60" spans="2:8" ht="34.9" hidden="1" customHeight="1" x14ac:dyDescent="0.25">
      <c r="B60" s="10" t="s">
        <v>28</v>
      </c>
      <c r="C60" s="99"/>
      <c r="D60" s="99"/>
      <c r="E60" s="99"/>
      <c r="F60" s="99"/>
      <c r="G60" s="99"/>
      <c r="H60" s="99"/>
    </row>
    <row r="61" spans="2:8" ht="23.25" hidden="1" x14ac:dyDescent="0.25">
      <c r="B61" s="10" t="s">
        <v>29</v>
      </c>
      <c r="C61" s="99"/>
      <c r="D61" s="99"/>
      <c r="E61" s="99"/>
      <c r="F61" s="99"/>
      <c r="G61" s="99"/>
      <c r="H61" s="99"/>
    </row>
    <row r="62" spans="2:8" ht="34.5" hidden="1" x14ac:dyDescent="0.25">
      <c r="B62" s="10" t="s">
        <v>30</v>
      </c>
      <c r="C62" s="99"/>
      <c r="D62" s="99"/>
      <c r="E62" s="99"/>
      <c r="F62" s="99"/>
      <c r="G62" s="99"/>
      <c r="H62" s="99"/>
    </row>
    <row r="63" spans="2:8" ht="34.5" hidden="1" x14ac:dyDescent="0.25">
      <c r="B63" s="10" t="s">
        <v>31</v>
      </c>
      <c r="C63" s="99"/>
      <c r="D63" s="99"/>
      <c r="E63" s="99"/>
      <c r="F63" s="99"/>
      <c r="G63" s="99"/>
      <c r="H63" s="99"/>
    </row>
    <row r="64" spans="2:8" ht="24.6" hidden="1" customHeight="1" x14ac:dyDescent="0.25">
      <c r="B64" s="10" t="s">
        <v>32</v>
      </c>
      <c r="C64" s="102"/>
      <c r="D64" s="102"/>
      <c r="E64" s="102"/>
      <c r="F64" s="102"/>
      <c r="G64" s="102"/>
      <c r="H64" s="102"/>
    </row>
    <row r="65" spans="2:8" ht="23.25" hidden="1" x14ac:dyDescent="0.25">
      <c r="B65" s="10" t="s">
        <v>33</v>
      </c>
      <c r="C65" s="102"/>
      <c r="D65" s="102"/>
      <c r="E65" s="102"/>
      <c r="F65" s="102"/>
      <c r="G65" s="102"/>
      <c r="H65" s="102"/>
    </row>
    <row r="66" spans="2:8" hidden="1" x14ac:dyDescent="0.25">
      <c r="B66" s="11" t="s">
        <v>34</v>
      </c>
      <c r="C66" s="103">
        <f>C67+C74+C75+C72</f>
        <v>0</v>
      </c>
      <c r="D66" s="103"/>
      <c r="E66" s="103">
        <f>E67+E74+E75+E72</f>
        <v>0</v>
      </c>
      <c r="F66" s="103"/>
      <c r="G66" s="103">
        <f>G67+G74+G75+G72</f>
        <v>0</v>
      </c>
      <c r="H66" s="103"/>
    </row>
    <row r="67" spans="2:8" ht="76.150000000000006" hidden="1" customHeight="1" x14ac:dyDescent="0.25">
      <c r="B67" s="15" t="s">
        <v>35</v>
      </c>
      <c r="C67" s="103">
        <v>0</v>
      </c>
      <c r="D67" s="103"/>
      <c r="E67" s="103">
        <v>0</v>
      </c>
      <c r="F67" s="103"/>
      <c r="G67" s="103">
        <v>0</v>
      </c>
      <c r="H67" s="103"/>
    </row>
    <row r="68" spans="2:8" ht="34.5" hidden="1" x14ac:dyDescent="0.25">
      <c r="B68" s="10" t="s">
        <v>36</v>
      </c>
      <c r="C68" s="102"/>
      <c r="D68" s="102"/>
      <c r="E68" s="102"/>
      <c r="F68" s="102"/>
      <c r="G68" s="102"/>
      <c r="H68" s="102"/>
    </row>
    <row r="69" spans="2:8" ht="23.25" hidden="1" x14ac:dyDescent="0.25">
      <c r="B69" s="10" t="s">
        <v>37</v>
      </c>
      <c r="C69" s="102"/>
      <c r="D69" s="102"/>
      <c r="E69" s="102"/>
      <c r="F69" s="102"/>
      <c r="G69" s="102"/>
      <c r="H69" s="102"/>
    </row>
    <row r="70" spans="2:8" hidden="1" x14ac:dyDescent="0.25">
      <c r="B70" s="10" t="s">
        <v>38</v>
      </c>
      <c r="C70" s="102"/>
      <c r="D70" s="102"/>
      <c r="E70" s="102"/>
      <c r="F70" s="102"/>
      <c r="G70" s="102"/>
      <c r="H70" s="102"/>
    </row>
    <row r="71" spans="2:8" hidden="1" x14ac:dyDescent="0.25">
      <c r="B71" s="10" t="s">
        <v>74</v>
      </c>
      <c r="C71" s="102"/>
      <c r="D71" s="102"/>
      <c r="E71" s="102"/>
      <c r="F71" s="102"/>
      <c r="G71" s="102"/>
      <c r="H71" s="102"/>
    </row>
    <row r="72" spans="2:8" ht="23.25" hidden="1" x14ac:dyDescent="0.25">
      <c r="B72" s="10" t="s">
        <v>75</v>
      </c>
      <c r="C72" s="102"/>
      <c r="D72" s="102"/>
      <c r="E72" s="102"/>
      <c r="F72" s="102"/>
      <c r="G72" s="102"/>
      <c r="H72" s="102"/>
    </row>
    <row r="73" spans="2:8" hidden="1" x14ac:dyDescent="0.25">
      <c r="B73" s="10" t="s">
        <v>39</v>
      </c>
      <c r="C73" s="102"/>
      <c r="D73" s="102"/>
      <c r="E73" s="102"/>
      <c r="F73" s="102"/>
      <c r="G73" s="102"/>
      <c r="H73" s="102"/>
    </row>
    <row r="74" spans="2:8" ht="54" hidden="1" x14ac:dyDescent="0.25">
      <c r="B74" s="17" t="s">
        <v>40</v>
      </c>
      <c r="C74" s="102"/>
      <c r="D74" s="102"/>
      <c r="E74" s="102"/>
      <c r="F74" s="102"/>
      <c r="G74" s="102"/>
      <c r="H74" s="102"/>
    </row>
    <row r="75" spans="2:8" hidden="1" x14ac:dyDescent="0.25">
      <c r="B75" s="15" t="s">
        <v>41</v>
      </c>
      <c r="C75" s="103">
        <f>C77</f>
        <v>0</v>
      </c>
      <c r="D75" s="103"/>
      <c r="E75" s="103">
        <f>E77</f>
        <v>0</v>
      </c>
      <c r="F75" s="103"/>
      <c r="G75" s="103">
        <f>G77</f>
        <v>0</v>
      </c>
      <c r="H75" s="103"/>
    </row>
    <row r="76" spans="2:8" hidden="1" x14ac:dyDescent="0.25">
      <c r="B76" s="10" t="s">
        <v>42</v>
      </c>
      <c r="C76" s="102"/>
      <c r="D76" s="102"/>
      <c r="E76" s="102"/>
      <c r="F76" s="102"/>
      <c r="G76" s="102"/>
      <c r="H76" s="102"/>
    </row>
    <row r="77" spans="2:8" ht="23.25" hidden="1" x14ac:dyDescent="0.25">
      <c r="B77" s="10" t="s">
        <v>43</v>
      </c>
      <c r="C77" s="102"/>
      <c r="D77" s="102"/>
      <c r="E77" s="102"/>
      <c r="F77" s="102"/>
      <c r="G77" s="102"/>
      <c r="H77" s="102"/>
    </row>
    <row r="78" spans="2:8" ht="23.25" hidden="1" x14ac:dyDescent="0.25">
      <c r="B78" s="10" t="s">
        <v>44</v>
      </c>
      <c r="C78" s="102"/>
      <c r="D78" s="102"/>
      <c r="E78" s="102"/>
      <c r="F78" s="102"/>
      <c r="G78" s="102"/>
      <c r="H78" s="102"/>
    </row>
    <row r="79" spans="2:8" ht="22.5" hidden="1" x14ac:dyDescent="0.25">
      <c r="B79" s="14" t="s">
        <v>45</v>
      </c>
      <c r="C79" s="103"/>
      <c r="D79" s="103"/>
      <c r="E79" s="103"/>
      <c r="F79" s="103"/>
      <c r="G79" s="103"/>
      <c r="H79" s="103"/>
    </row>
    <row r="80" spans="2:8" ht="54" hidden="1" x14ac:dyDescent="0.25">
      <c r="B80" s="14" t="s">
        <v>46</v>
      </c>
      <c r="C80" s="103"/>
      <c r="D80" s="103"/>
      <c r="E80" s="103"/>
      <c r="F80" s="103"/>
      <c r="G80" s="103"/>
      <c r="H80" s="103"/>
    </row>
    <row r="81" spans="2:8" hidden="1" x14ac:dyDescent="0.25">
      <c r="B81" s="10" t="s">
        <v>47</v>
      </c>
      <c r="C81" s="102"/>
      <c r="D81" s="102"/>
      <c r="E81" s="102"/>
      <c r="F81" s="102"/>
      <c r="G81" s="102"/>
      <c r="H81" s="102"/>
    </row>
    <row r="82" spans="2:8" hidden="1" x14ac:dyDescent="0.25">
      <c r="B82" s="11" t="s">
        <v>48</v>
      </c>
      <c r="C82" s="103"/>
      <c r="D82" s="103"/>
      <c r="E82" s="103"/>
      <c r="F82" s="103"/>
      <c r="G82" s="103"/>
      <c r="H82" s="103"/>
    </row>
    <row r="83" spans="2:8" ht="22.5" hidden="1" x14ac:dyDescent="0.25">
      <c r="B83" s="14" t="s">
        <v>49</v>
      </c>
      <c r="C83" s="103"/>
      <c r="D83" s="103"/>
      <c r="E83" s="103"/>
      <c r="F83" s="103"/>
      <c r="G83" s="103"/>
      <c r="H83" s="103"/>
    </row>
    <row r="84" spans="2:8" ht="23.25" hidden="1" x14ac:dyDescent="0.25">
      <c r="B84" s="10" t="s">
        <v>108</v>
      </c>
      <c r="C84" s="102"/>
      <c r="D84" s="102"/>
      <c r="E84" s="102"/>
      <c r="F84" s="102"/>
      <c r="G84" s="102"/>
      <c r="H84" s="102"/>
    </row>
    <row r="85" spans="2:8" ht="25.9" hidden="1" customHeight="1" x14ac:dyDescent="0.25">
      <c r="B85" s="10" t="s">
        <v>51</v>
      </c>
      <c r="C85" s="102"/>
      <c r="D85" s="102"/>
      <c r="E85" s="102"/>
      <c r="F85" s="102"/>
      <c r="G85" s="102"/>
      <c r="H85" s="102"/>
    </row>
    <row r="86" spans="2:8" hidden="1" x14ac:dyDescent="0.25">
      <c r="B86" s="11" t="s">
        <v>52</v>
      </c>
      <c r="C86" s="103">
        <f>C87</f>
        <v>0</v>
      </c>
      <c r="D86" s="103"/>
      <c r="E86" s="103">
        <f>E87</f>
        <v>0</v>
      </c>
      <c r="F86" s="103"/>
      <c r="G86" s="103">
        <f>G87</f>
        <v>0</v>
      </c>
      <c r="H86" s="103"/>
    </row>
    <row r="87" spans="2:8" ht="57" hidden="1" x14ac:dyDescent="0.25">
      <c r="B87" s="10" t="s">
        <v>53</v>
      </c>
      <c r="C87" s="102"/>
      <c r="D87" s="102"/>
      <c r="E87" s="102"/>
      <c r="F87" s="102"/>
      <c r="G87" s="102"/>
      <c r="H87" s="102"/>
    </row>
    <row r="88" spans="2:8" hidden="1" x14ac:dyDescent="0.25">
      <c r="B88" s="10" t="s">
        <v>54</v>
      </c>
      <c r="C88" s="102"/>
      <c r="D88" s="102"/>
      <c r="E88" s="102"/>
      <c r="F88" s="102"/>
      <c r="G88" s="102"/>
      <c r="H88" s="102"/>
    </row>
    <row r="89" spans="2:8" ht="45.75" hidden="1" x14ac:dyDescent="0.25">
      <c r="B89" s="10" t="s">
        <v>55</v>
      </c>
      <c r="C89" s="102"/>
      <c r="D89" s="102"/>
      <c r="E89" s="102"/>
      <c r="F89" s="102"/>
      <c r="G89" s="102"/>
      <c r="H89" s="102"/>
    </row>
    <row r="90" spans="2:8" ht="34.5" hidden="1" x14ac:dyDescent="0.25">
      <c r="B90" s="10" t="s">
        <v>56</v>
      </c>
      <c r="C90" s="102"/>
      <c r="D90" s="102"/>
      <c r="E90" s="102"/>
      <c r="F90" s="102"/>
      <c r="G90" s="102"/>
      <c r="H90" s="102"/>
    </row>
    <row r="91" spans="2:8" hidden="1" x14ac:dyDescent="0.25">
      <c r="B91" s="10" t="s">
        <v>57</v>
      </c>
      <c r="C91" s="102"/>
      <c r="D91" s="102"/>
      <c r="E91" s="102"/>
      <c r="F91" s="102"/>
      <c r="G91" s="102"/>
      <c r="H91" s="102"/>
    </row>
    <row r="92" spans="2:8" x14ac:dyDescent="0.25">
      <c r="B92" s="11" t="s">
        <v>58</v>
      </c>
      <c r="C92" s="103">
        <f>C93+C95</f>
        <v>524400</v>
      </c>
      <c r="D92" s="103"/>
      <c r="E92" s="103">
        <f>E93+E95</f>
        <v>524400</v>
      </c>
      <c r="F92" s="103"/>
      <c r="G92" s="103">
        <f>G93+G95</f>
        <v>524400</v>
      </c>
      <c r="H92" s="103"/>
    </row>
    <row r="93" spans="2:8" ht="22.5" x14ac:dyDescent="0.25">
      <c r="B93" s="14" t="s">
        <v>59</v>
      </c>
      <c r="C93" s="103">
        <f>C94</f>
        <v>524400</v>
      </c>
      <c r="D93" s="103"/>
      <c r="E93" s="103">
        <f>E94</f>
        <v>524400</v>
      </c>
      <c r="F93" s="103"/>
      <c r="G93" s="103">
        <f>G94</f>
        <v>524400</v>
      </c>
      <c r="H93" s="103"/>
    </row>
    <row r="94" spans="2:8" ht="23.25" x14ac:dyDescent="0.25">
      <c r="B94" s="10" t="s">
        <v>60</v>
      </c>
      <c r="C94" s="102">
        <v>524400</v>
      </c>
      <c r="D94" s="102"/>
      <c r="E94" s="102">
        <v>524400</v>
      </c>
      <c r="F94" s="102"/>
      <c r="G94" s="102">
        <v>524400</v>
      </c>
      <c r="H94" s="102"/>
    </row>
    <row r="95" spans="2:8" ht="22.5" hidden="1" x14ac:dyDescent="0.25">
      <c r="B95" s="14" t="s">
        <v>61</v>
      </c>
      <c r="C95" s="32">
        <f>C96</f>
        <v>0</v>
      </c>
      <c r="D95" s="32"/>
      <c r="E95" s="32">
        <f>E96</f>
        <v>0</v>
      </c>
      <c r="F95" s="32"/>
      <c r="G95" s="32">
        <f>G96</f>
        <v>0</v>
      </c>
      <c r="H95" s="32"/>
    </row>
    <row r="96" spans="2:8" ht="33" hidden="1" x14ac:dyDescent="0.25">
      <c r="B96" s="14" t="s">
        <v>62</v>
      </c>
      <c r="C96" s="32">
        <f>C97+C98+C101+C102</f>
        <v>0</v>
      </c>
      <c r="D96" s="32"/>
      <c r="E96" s="32">
        <f>E97+E98+E101+E102</f>
        <v>0</v>
      </c>
      <c r="F96" s="32"/>
      <c r="G96" s="32">
        <f>G97+G98+G101+G102</f>
        <v>0</v>
      </c>
      <c r="H96" s="32"/>
    </row>
    <row r="97" spans="2:8" ht="23.25" hidden="1" x14ac:dyDescent="0.25">
      <c r="B97" s="10" t="s">
        <v>63</v>
      </c>
      <c r="C97" s="31"/>
      <c r="D97" s="31"/>
      <c r="E97" s="31"/>
      <c r="F97" s="31"/>
      <c r="G97" s="31"/>
      <c r="H97" s="31"/>
    </row>
    <row r="98" spans="2:8" hidden="1" x14ac:dyDescent="0.25">
      <c r="B98" s="10" t="s">
        <v>64</v>
      </c>
      <c r="C98" s="31"/>
      <c r="D98" s="31"/>
      <c r="E98" s="31"/>
      <c r="F98" s="31"/>
      <c r="G98" s="31"/>
      <c r="H98" s="31"/>
    </row>
    <row r="99" spans="2:8" hidden="1" x14ac:dyDescent="0.25">
      <c r="B99" s="10" t="s">
        <v>65</v>
      </c>
      <c r="C99" s="31"/>
      <c r="D99" s="31"/>
      <c r="E99" s="31"/>
      <c r="F99" s="31"/>
      <c r="G99" s="31"/>
      <c r="H99" s="31"/>
    </row>
    <row r="100" spans="2:8" hidden="1" x14ac:dyDescent="0.25">
      <c r="B100" s="10" t="s">
        <v>66</v>
      </c>
      <c r="C100" s="31"/>
      <c r="D100" s="31"/>
      <c r="E100" s="31"/>
      <c r="F100" s="31"/>
      <c r="G100" s="31"/>
      <c r="H100" s="31"/>
    </row>
    <row r="101" spans="2:8" hidden="1" x14ac:dyDescent="0.25">
      <c r="B101" s="10" t="s">
        <v>67</v>
      </c>
      <c r="C101" s="31"/>
      <c r="D101" s="31"/>
      <c r="E101" s="31"/>
      <c r="F101" s="31"/>
      <c r="G101" s="31"/>
      <c r="H101" s="31"/>
    </row>
    <row r="102" spans="2:8" hidden="1" x14ac:dyDescent="0.25">
      <c r="B102" s="10" t="s">
        <v>68</v>
      </c>
      <c r="C102" s="31"/>
      <c r="D102" s="31"/>
      <c r="E102" s="31"/>
      <c r="F102" s="31"/>
      <c r="G102" s="31"/>
      <c r="H102" s="31"/>
    </row>
    <row r="103" spans="2:8" ht="21" hidden="1" x14ac:dyDescent="0.25">
      <c r="B103" s="18" t="s">
        <v>94</v>
      </c>
      <c r="C103" s="16"/>
      <c r="D103" s="16"/>
      <c r="E103" s="16"/>
      <c r="F103" s="16"/>
      <c r="G103" s="16"/>
      <c r="H103" s="16"/>
    </row>
    <row r="104" spans="2:8" hidden="1" x14ac:dyDescent="0.25">
      <c r="B104" s="4" t="s">
        <v>77</v>
      </c>
      <c r="C104" s="1"/>
      <c r="D104" s="1"/>
      <c r="E104" s="1"/>
      <c r="F104" s="1"/>
      <c r="G104" s="1"/>
      <c r="H104" s="1"/>
    </row>
    <row r="105" spans="2:8" ht="33.75" hidden="1" x14ac:dyDescent="0.25">
      <c r="B105" s="19" t="s">
        <v>98</v>
      </c>
      <c r="C105" s="1"/>
      <c r="D105" s="1"/>
      <c r="E105" s="1"/>
      <c r="F105" s="1"/>
      <c r="G105" s="1"/>
      <c r="H105" s="1"/>
    </row>
    <row r="106" spans="2:8" ht="22.5" hidden="1" x14ac:dyDescent="0.25">
      <c r="B106" s="4" t="s">
        <v>95</v>
      </c>
      <c r="C106" s="1"/>
      <c r="D106" s="1"/>
      <c r="E106" s="1"/>
      <c r="F106" s="1"/>
      <c r="G106" s="1"/>
      <c r="H106" s="1"/>
    </row>
    <row r="107" spans="2:8" hidden="1" x14ac:dyDescent="0.25">
      <c r="B107" s="4" t="s">
        <v>96</v>
      </c>
      <c r="C107" s="1"/>
      <c r="D107" s="1"/>
      <c r="E107" s="1"/>
      <c r="F107" s="1"/>
      <c r="G107" s="1"/>
      <c r="H107" s="1"/>
    </row>
    <row r="108" spans="2:8" ht="22.5" hidden="1" x14ac:dyDescent="0.25">
      <c r="B108" s="4" t="s">
        <v>97</v>
      </c>
      <c r="C108" s="1"/>
      <c r="D108" s="1"/>
      <c r="E108" s="1"/>
      <c r="F108" s="1"/>
      <c r="G108" s="1"/>
      <c r="H108" s="1"/>
    </row>
    <row r="109" spans="2:8" x14ac:dyDescent="0.25">
      <c r="B109" s="26"/>
      <c r="C109" s="27"/>
      <c r="D109" s="27"/>
      <c r="E109" s="27"/>
      <c r="F109" s="27"/>
      <c r="G109" s="27"/>
      <c r="H109" s="27"/>
    </row>
    <row r="110" spans="2:8" ht="30" x14ac:dyDescent="0.25">
      <c r="B110" s="87" t="s">
        <v>105</v>
      </c>
      <c r="C110" s="86"/>
      <c r="D110" s="86"/>
      <c r="E110" s="86"/>
      <c r="F110" s="86"/>
      <c r="G110" s="86" t="s">
        <v>119</v>
      </c>
    </row>
    <row r="111" spans="2:8" x14ac:dyDescent="0.25">
      <c r="B111" s="86"/>
      <c r="C111" s="86"/>
      <c r="D111" s="86"/>
      <c r="E111" s="86"/>
      <c r="F111" s="86"/>
      <c r="G111" s="86"/>
    </row>
    <row r="112" spans="2:8" x14ac:dyDescent="0.25">
      <c r="B112" s="88" t="s">
        <v>104</v>
      </c>
      <c r="C112" s="86"/>
      <c r="D112" s="86"/>
      <c r="E112" s="86"/>
      <c r="F112" s="86"/>
      <c r="G112" s="86" t="s">
        <v>120</v>
      </c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ht="15.75" x14ac:dyDescent="0.25">
      <c r="B128" s="2"/>
    </row>
    <row r="129" spans="2:2" x14ac:dyDescent="0.25">
      <c r="B129" s="3"/>
    </row>
  </sheetData>
  <mergeCells count="8">
    <mergeCell ref="C3:F3"/>
    <mergeCell ref="B4:H4"/>
    <mergeCell ref="B5:H5"/>
    <mergeCell ref="B6:H6"/>
    <mergeCell ref="B7:B8"/>
    <mergeCell ref="C7:C8"/>
    <mergeCell ref="E7:E8"/>
    <mergeCell ref="G7:G8"/>
  </mergeCells>
  <hyperlinks>
    <hyperlink ref="B60" r:id="rId1" display="garantf1://3000000.0/"/>
    <hyperlink ref="B105" r:id="rId2" display="garantf1://3000000.0/"/>
  </hyperlinks>
  <pageMargins left="0.70866141732283472" right="0.19685039370078741" top="0" bottom="0" header="0" footer="0"/>
  <pageSetup paperSize="9" scale="93" fitToHeight="0" orientation="portrait" verticalDpi="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9"/>
  <sheetViews>
    <sheetView view="pageLayout" topLeftCell="B7" workbookViewId="0">
      <selection activeCell="C12" sqref="C12:E12"/>
    </sheetView>
  </sheetViews>
  <sheetFormatPr defaultRowHeight="15" x14ac:dyDescent="0.25"/>
  <cols>
    <col min="1" max="1" width="10.85546875" hidden="1" customWidth="1"/>
    <col min="2" max="2" width="34.28515625" customWidth="1"/>
    <col min="3" max="3" width="21.28515625" customWidth="1"/>
    <col min="4" max="4" width="19.28515625" customWidth="1"/>
    <col min="5" max="5" width="21.140625" customWidth="1"/>
  </cols>
  <sheetData>
    <row r="1" spans="2:8" x14ac:dyDescent="0.25">
      <c r="E1" s="22" t="s">
        <v>101</v>
      </c>
    </row>
    <row r="2" spans="2:8" hidden="1" x14ac:dyDescent="0.25">
      <c r="E2" s="22"/>
    </row>
    <row r="3" spans="2:8" ht="14.25" customHeight="1" x14ac:dyDescent="0.25">
      <c r="B3" s="23"/>
      <c r="C3" s="134" t="s">
        <v>116</v>
      </c>
      <c r="D3" s="134"/>
      <c r="E3" s="134"/>
      <c r="F3" s="134"/>
      <c r="G3" s="24"/>
      <c r="H3" s="23"/>
    </row>
    <row r="4" spans="2:8" x14ac:dyDescent="0.25">
      <c r="B4" s="129" t="s">
        <v>103</v>
      </c>
      <c r="C4" s="129"/>
      <c r="D4" s="129"/>
      <c r="E4" s="129"/>
    </row>
    <row r="5" spans="2:8" x14ac:dyDescent="0.25">
      <c r="B5" s="130" t="s">
        <v>107</v>
      </c>
      <c r="C5" s="130"/>
      <c r="D5" s="130"/>
      <c r="E5" s="130"/>
    </row>
    <row r="6" spans="2:8" x14ac:dyDescent="0.25">
      <c r="B6" s="135" t="s">
        <v>117</v>
      </c>
      <c r="C6" s="135"/>
      <c r="D6" s="135"/>
      <c r="E6" s="135"/>
    </row>
    <row r="7" spans="2:8" ht="14.45" customHeight="1" x14ac:dyDescent="0.25">
      <c r="B7" s="127" t="s">
        <v>76</v>
      </c>
      <c r="C7" s="131" t="s">
        <v>79</v>
      </c>
      <c r="D7" s="131" t="s">
        <v>81</v>
      </c>
      <c r="E7" s="127" t="s">
        <v>82</v>
      </c>
    </row>
    <row r="8" spans="2:8" ht="20.25" customHeight="1" x14ac:dyDescent="0.25">
      <c r="B8" s="127"/>
      <c r="C8" s="132"/>
      <c r="D8" s="132"/>
      <c r="E8" s="127"/>
    </row>
    <row r="9" spans="2:8" ht="22.5" hidden="1" x14ac:dyDescent="0.25">
      <c r="B9" s="4" t="s">
        <v>83</v>
      </c>
      <c r="C9" s="4"/>
      <c r="D9" s="4"/>
      <c r="E9" s="4"/>
    </row>
    <row r="10" spans="2:8" hidden="1" x14ac:dyDescent="0.25">
      <c r="B10" s="4" t="s">
        <v>84</v>
      </c>
      <c r="C10" s="4"/>
      <c r="D10" s="4"/>
      <c r="E10" s="4"/>
    </row>
    <row r="11" spans="2:8" hidden="1" x14ac:dyDescent="0.25">
      <c r="B11" s="4" t="s">
        <v>78</v>
      </c>
      <c r="C11" s="4"/>
      <c r="D11" s="4"/>
      <c r="E11" s="4"/>
    </row>
    <row r="12" spans="2:8" ht="29.45" customHeight="1" x14ac:dyDescent="0.25">
      <c r="B12" s="21" t="s">
        <v>109</v>
      </c>
      <c r="C12" s="28"/>
      <c r="D12" s="28"/>
      <c r="E12" s="28"/>
    </row>
    <row r="13" spans="2:8" hidden="1" x14ac:dyDescent="0.25">
      <c r="B13" s="4" t="s">
        <v>86</v>
      </c>
      <c r="C13" s="28"/>
      <c r="D13" s="28"/>
      <c r="E13" s="28"/>
    </row>
    <row r="14" spans="2:8" hidden="1" x14ac:dyDescent="0.25">
      <c r="B14" s="4" t="s">
        <v>87</v>
      </c>
      <c r="C14" s="28"/>
      <c r="D14" s="28"/>
      <c r="E14" s="28"/>
    </row>
    <row r="15" spans="2:8" ht="67.5" hidden="1" x14ac:dyDescent="0.25">
      <c r="B15" s="4" t="s">
        <v>99</v>
      </c>
      <c r="C15" s="28"/>
      <c r="D15" s="28"/>
      <c r="E15" s="28"/>
    </row>
    <row r="16" spans="2:8" hidden="1" x14ac:dyDescent="0.25">
      <c r="B16" s="4" t="s">
        <v>78</v>
      </c>
      <c r="C16" s="28"/>
      <c r="D16" s="28"/>
      <c r="E16" s="28"/>
    </row>
    <row r="17" spans="2:5" hidden="1" x14ac:dyDescent="0.25">
      <c r="B17" s="4" t="s">
        <v>88</v>
      </c>
      <c r="C17" s="28"/>
      <c r="D17" s="28"/>
      <c r="E17" s="28"/>
    </row>
    <row r="18" spans="2:5" hidden="1" x14ac:dyDescent="0.25">
      <c r="B18" s="4" t="s">
        <v>89</v>
      </c>
      <c r="C18" s="28"/>
      <c r="D18" s="28"/>
      <c r="E18" s="28"/>
    </row>
    <row r="19" spans="2:5" hidden="1" x14ac:dyDescent="0.25">
      <c r="B19" s="4"/>
      <c r="C19" s="28"/>
      <c r="D19" s="28"/>
      <c r="E19" s="28"/>
    </row>
    <row r="20" spans="2:5" ht="22.5" hidden="1" x14ac:dyDescent="0.25">
      <c r="B20" s="4" t="s">
        <v>90</v>
      </c>
      <c r="C20" s="28"/>
      <c r="D20" s="28"/>
      <c r="E20" s="28"/>
    </row>
    <row r="21" spans="2:5" hidden="1" x14ac:dyDescent="0.25">
      <c r="B21" s="4" t="s">
        <v>78</v>
      </c>
      <c r="C21" s="28"/>
      <c r="D21" s="28"/>
      <c r="E21" s="28"/>
    </row>
    <row r="22" spans="2:5" hidden="1" x14ac:dyDescent="0.25">
      <c r="B22" s="4"/>
      <c r="C22" s="28"/>
      <c r="D22" s="28"/>
      <c r="E22" s="28"/>
    </row>
    <row r="23" spans="2:5" hidden="1" x14ac:dyDescent="0.25">
      <c r="B23" s="4" t="s">
        <v>91</v>
      </c>
      <c r="C23" s="28"/>
      <c r="D23" s="28"/>
      <c r="E23" s="28"/>
    </row>
    <row r="24" spans="2:5" ht="22.5" hidden="1" x14ac:dyDescent="0.25">
      <c r="B24" s="4" t="s">
        <v>92</v>
      </c>
      <c r="C24" s="28"/>
      <c r="D24" s="28"/>
      <c r="E24" s="28"/>
    </row>
    <row r="25" spans="2:5" x14ac:dyDescent="0.25">
      <c r="B25" s="18" t="s">
        <v>93</v>
      </c>
      <c r="C25" s="29">
        <f>C50+C66+C92</f>
        <v>0</v>
      </c>
      <c r="D25" s="29">
        <f>D50+D66+D92</f>
        <v>0</v>
      </c>
      <c r="E25" s="29">
        <f>E50+E66+E92</f>
        <v>0</v>
      </c>
    </row>
    <row r="26" spans="2:5" x14ac:dyDescent="0.25">
      <c r="B26" s="4" t="s">
        <v>78</v>
      </c>
      <c r="C26" s="28"/>
      <c r="D26" s="28"/>
      <c r="E26" s="28"/>
    </row>
    <row r="27" spans="2:5" ht="22.5" hidden="1" x14ac:dyDescent="0.25">
      <c r="B27" s="6" t="s">
        <v>0</v>
      </c>
      <c r="C27" s="30"/>
      <c r="D27" s="30"/>
      <c r="E27" s="30"/>
    </row>
    <row r="28" spans="2:5" hidden="1" x14ac:dyDescent="0.25">
      <c r="B28" s="7" t="s">
        <v>1</v>
      </c>
      <c r="C28" s="28"/>
      <c r="D28" s="28"/>
      <c r="E28" s="28"/>
    </row>
    <row r="29" spans="2:5" hidden="1" x14ac:dyDescent="0.25">
      <c r="B29" s="8" t="s">
        <v>2</v>
      </c>
      <c r="C29" s="30"/>
      <c r="D29" s="30"/>
      <c r="E29" s="30"/>
    </row>
    <row r="30" spans="2:5" ht="24" hidden="1" customHeight="1" x14ac:dyDescent="0.25">
      <c r="B30" s="9" t="s">
        <v>3</v>
      </c>
      <c r="C30" s="28"/>
      <c r="D30" s="28"/>
      <c r="E30" s="28"/>
    </row>
    <row r="31" spans="2:5" hidden="1" x14ac:dyDescent="0.25">
      <c r="B31" s="9" t="s">
        <v>4</v>
      </c>
      <c r="C31" s="28"/>
      <c r="D31" s="28"/>
      <c r="E31" s="28"/>
    </row>
    <row r="32" spans="2:5" hidden="1" x14ac:dyDescent="0.25">
      <c r="B32" s="9" t="s">
        <v>5</v>
      </c>
      <c r="C32" s="28"/>
      <c r="D32" s="28"/>
      <c r="E32" s="28"/>
    </row>
    <row r="33" spans="2:5" ht="23.25" hidden="1" x14ac:dyDescent="0.25">
      <c r="B33" s="9" t="s">
        <v>6</v>
      </c>
      <c r="C33" s="28"/>
      <c r="D33" s="28"/>
      <c r="E33" s="28"/>
    </row>
    <row r="34" spans="2:5" hidden="1" x14ac:dyDescent="0.25">
      <c r="B34" s="10" t="s">
        <v>72</v>
      </c>
      <c r="C34" s="28"/>
      <c r="D34" s="28"/>
      <c r="E34" s="28"/>
    </row>
    <row r="35" spans="2:5" hidden="1" x14ac:dyDescent="0.25">
      <c r="B35" s="11" t="s">
        <v>7</v>
      </c>
      <c r="C35" s="30"/>
      <c r="D35" s="30"/>
      <c r="E35" s="30"/>
    </row>
    <row r="36" spans="2:5" hidden="1" x14ac:dyDescent="0.25">
      <c r="B36" s="12" t="s">
        <v>8</v>
      </c>
      <c r="C36" s="28"/>
      <c r="D36" s="28"/>
      <c r="E36" s="28"/>
    </row>
    <row r="37" spans="2:5" hidden="1" x14ac:dyDescent="0.25">
      <c r="B37" s="12" t="s">
        <v>9</v>
      </c>
      <c r="C37" s="28"/>
      <c r="D37" s="28"/>
      <c r="E37" s="28"/>
    </row>
    <row r="38" spans="2:5" hidden="1" x14ac:dyDescent="0.25">
      <c r="B38" s="11" t="s">
        <v>10</v>
      </c>
      <c r="C38" s="30"/>
      <c r="D38" s="30"/>
      <c r="E38" s="30"/>
    </row>
    <row r="39" spans="2:5" ht="43.15" hidden="1" customHeight="1" x14ac:dyDescent="0.25">
      <c r="B39" s="13" t="s">
        <v>11</v>
      </c>
      <c r="C39" s="30"/>
      <c r="D39" s="30"/>
      <c r="E39" s="30"/>
    </row>
    <row r="40" spans="2:5" hidden="1" x14ac:dyDescent="0.25">
      <c r="B40" s="10" t="s">
        <v>69</v>
      </c>
      <c r="C40" s="28"/>
      <c r="D40" s="28"/>
      <c r="E40" s="28"/>
    </row>
    <row r="41" spans="2:5" hidden="1" x14ac:dyDescent="0.25">
      <c r="B41" s="10" t="s">
        <v>12</v>
      </c>
      <c r="C41" s="28"/>
      <c r="D41" s="28"/>
      <c r="E41" s="28"/>
    </row>
    <row r="42" spans="2:5" hidden="1" x14ac:dyDescent="0.25">
      <c r="B42" s="10" t="s">
        <v>70</v>
      </c>
      <c r="C42" s="28"/>
      <c r="D42" s="28"/>
      <c r="E42" s="28"/>
    </row>
    <row r="43" spans="2:5" ht="23.25" hidden="1" x14ac:dyDescent="0.25">
      <c r="B43" s="10" t="s">
        <v>71</v>
      </c>
      <c r="C43" s="28"/>
      <c r="D43" s="28"/>
      <c r="E43" s="28"/>
    </row>
    <row r="44" spans="2:5" ht="22.5" hidden="1" x14ac:dyDescent="0.25">
      <c r="B44" s="14" t="s">
        <v>13</v>
      </c>
      <c r="C44" s="30"/>
      <c r="D44" s="30"/>
      <c r="E44" s="30"/>
    </row>
    <row r="45" spans="2:5" hidden="1" x14ac:dyDescent="0.25">
      <c r="B45" s="10" t="s">
        <v>14</v>
      </c>
      <c r="C45" s="28"/>
      <c r="D45" s="28"/>
      <c r="E45" s="28"/>
    </row>
    <row r="46" spans="2:5" hidden="1" x14ac:dyDescent="0.25">
      <c r="B46" s="10" t="s">
        <v>15</v>
      </c>
      <c r="C46" s="28"/>
      <c r="D46" s="28"/>
      <c r="E46" s="28"/>
    </row>
    <row r="47" spans="2:5" ht="22.5" hidden="1" x14ac:dyDescent="0.25">
      <c r="B47" s="14" t="s">
        <v>16</v>
      </c>
      <c r="C47" s="30"/>
      <c r="D47" s="30"/>
      <c r="E47" s="30"/>
    </row>
    <row r="48" spans="2:5" ht="22.5" hidden="1" x14ac:dyDescent="0.25">
      <c r="B48" s="14" t="s">
        <v>17</v>
      </c>
      <c r="C48" s="30"/>
      <c r="D48" s="30"/>
      <c r="E48" s="30"/>
    </row>
    <row r="49" spans="2:5" ht="23.25" hidden="1" x14ac:dyDescent="0.25">
      <c r="B49" s="10" t="s">
        <v>18</v>
      </c>
      <c r="C49" s="28"/>
      <c r="D49" s="28"/>
      <c r="E49" s="28"/>
    </row>
    <row r="50" spans="2:5" x14ac:dyDescent="0.25">
      <c r="B50" s="15" t="s">
        <v>19</v>
      </c>
      <c r="C50" s="30"/>
      <c r="D50" s="30"/>
      <c r="E50" s="30">
        <v>0</v>
      </c>
    </row>
    <row r="51" spans="2:5" hidden="1" x14ac:dyDescent="0.25">
      <c r="B51" s="10" t="s">
        <v>20</v>
      </c>
      <c r="C51" s="28"/>
      <c r="D51" s="28"/>
      <c r="E51" s="28"/>
    </row>
    <row r="52" spans="2:5" hidden="1" x14ac:dyDescent="0.25">
      <c r="B52" s="10" t="s">
        <v>21</v>
      </c>
      <c r="C52" s="28"/>
      <c r="D52" s="28"/>
      <c r="E52" s="28"/>
    </row>
    <row r="53" spans="2:5" hidden="1" x14ac:dyDescent="0.25">
      <c r="B53" s="10" t="s">
        <v>22</v>
      </c>
      <c r="C53" s="28"/>
      <c r="D53" s="28"/>
      <c r="E53" s="28"/>
    </row>
    <row r="54" spans="2:5" ht="24.6" hidden="1" customHeight="1" x14ac:dyDescent="0.25">
      <c r="B54" s="10" t="s">
        <v>73</v>
      </c>
      <c r="C54" s="28"/>
      <c r="D54" s="28"/>
      <c r="E54" s="28"/>
    </row>
    <row r="55" spans="2:5" ht="21" customHeight="1" x14ac:dyDescent="0.25">
      <c r="B55" s="10" t="s">
        <v>23</v>
      </c>
      <c r="C55" s="28"/>
      <c r="D55" s="28"/>
      <c r="E55" s="28"/>
    </row>
    <row r="56" spans="2:5" ht="23.25" hidden="1" x14ac:dyDescent="0.25">
      <c r="B56" s="10" t="s">
        <v>24</v>
      </c>
      <c r="C56" s="28"/>
      <c r="D56" s="28"/>
      <c r="E56" s="28"/>
    </row>
    <row r="57" spans="2:5" hidden="1" x14ac:dyDescent="0.25">
      <c r="B57" s="10" t="s">
        <v>25</v>
      </c>
      <c r="C57" s="28"/>
      <c r="D57" s="28"/>
      <c r="E57" s="28"/>
    </row>
    <row r="58" spans="2:5" x14ac:dyDescent="0.25">
      <c r="B58" s="15" t="s">
        <v>26</v>
      </c>
      <c r="C58" s="30"/>
      <c r="D58" s="30"/>
      <c r="E58" s="30"/>
    </row>
    <row r="59" spans="2:5" ht="34.15" hidden="1" customHeight="1" x14ac:dyDescent="0.25">
      <c r="B59" s="10" t="s">
        <v>27</v>
      </c>
      <c r="C59" s="28"/>
      <c r="D59" s="28"/>
      <c r="E59" s="28"/>
    </row>
    <row r="60" spans="2:5" ht="34.9" hidden="1" customHeight="1" x14ac:dyDescent="0.25">
      <c r="B60" s="10" t="s">
        <v>28</v>
      </c>
      <c r="C60" s="28"/>
      <c r="D60" s="28"/>
      <c r="E60" s="28"/>
    </row>
    <row r="61" spans="2:5" hidden="1" x14ac:dyDescent="0.25">
      <c r="B61" s="10" t="s">
        <v>29</v>
      </c>
      <c r="C61" s="28"/>
      <c r="D61" s="28"/>
      <c r="E61" s="28"/>
    </row>
    <row r="62" spans="2:5" ht="23.25" hidden="1" x14ac:dyDescent="0.25">
      <c r="B62" s="10" t="s">
        <v>30</v>
      </c>
      <c r="C62" s="28"/>
      <c r="D62" s="28"/>
      <c r="E62" s="28"/>
    </row>
    <row r="63" spans="2:5" ht="23.25" hidden="1" x14ac:dyDescent="0.25">
      <c r="B63" s="10" t="s">
        <v>31</v>
      </c>
      <c r="C63" s="28"/>
      <c r="D63" s="28"/>
      <c r="E63" s="28"/>
    </row>
    <row r="64" spans="2:5" ht="24.6" hidden="1" customHeight="1" x14ac:dyDescent="0.25">
      <c r="B64" s="10" t="s">
        <v>32</v>
      </c>
      <c r="C64" s="31"/>
      <c r="D64" s="31"/>
      <c r="E64" s="31"/>
    </row>
    <row r="65" spans="2:5" ht="23.25" hidden="1" x14ac:dyDescent="0.25">
      <c r="B65" s="10" t="s">
        <v>33</v>
      </c>
      <c r="C65" s="31"/>
      <c r="D65" s="31"/>
      <c r="E65" s="31"/>
    </row>
    <row r="66" spans="2:5" x14ac:dyDescent="0.25">
      <c r="B66" s="11" t="s">
        <v>34</v>
      </c>
      <c r="C66" s="32">
        <f>C75</f>
        <v>0</v>
      </c>
      <c r="D66" s="32">
        <f t="shared" ref="D66:E66" si="0">D75</f>
        <v>0</v>
      </c>
      <c r="E66" s="32">
        <f t="shared" si="0"/>
        <v>0</v>
      </c>
    </row>
    <row r="67" spans="2:5" ht="55.9" hidden="1" customHeight="1" x14ac:dyDescent="0.25">
      <c r="B67" s="15" t="s">
        <v>35</v>
      </c>
      <c r="C67" s="32"/>
      <c r="D67" s="32"/>
      <c r="E67" s="32"/>
    </row>
    <row r="68" spans="2:5" ht="23.25" hidden="1" x14ac:dyDescent="0.25">
      <c r="B68" s="10" t="s">
        <v>36</v>
      </c>
      <c r="C68" s="31"/>
      <c r="D68" s="31"/>
      <c r="E68" s="31"/>
    </row>
    <row r="69" spans="2:5" ht="23.25" hidden="1" x14ac:dyDescent="0.25">
      <c r="B69" s="10" t="s">
        <v>37</v>
      </c>
      <c r="C69" s="31"/>
      <c r="D69" s="31"/>
      <c r="E69" s="31"/>
    </row>
    <row r="70" spans="2:5" x14ac:dyDescent="0.25">
      <c r="B70" s="10" t="s">
        <v>38</v>
      </c>
      <c r="C70" s="31"/>
      <c r="D70" s="31"/>
      <c r="E70" s="31"/>
    </row>
    <row r="71" spans="2:5" hidden="1" x14ac:dyDescent="0.25">
      <c r="B71" s="10" t="s">
        <v>74</v>
      </c>
      <c r="C71" s="31"/>
      <c r="D71" s="31"/>
      <c r="E71" s="31"/>
    </row>
    <row r="72" spans="2:5" ht="23.25" hidden="1" x14ac:dyDescent="0.25">
      <c r="B72" s="10" t="s">
        <v>75</v>
      </c>
      <c r="C72" s="31"/>
      <c r="D72" s="31"/>
      <c r="E72" s="31"/>
    </row>
    <row r="73" spans="2:5" hidden="1" x14ac:dyDescent="0.25">
      <c r="B73" s="10" t="s">
        <v>39</v>
      </c>
      <c r="C73" s="31"/>
      <c r="D73" s="31"/>
      <c r="E73" s="31"/>
    </row>
    <row r="74" spans="2:5" ht="33" hidden="1" x14ac:dyDescent="0.25">
      <c r="B74" s="17" t="s">
        <v>40</v>
      </c>
      <c r="C74" s="31"/>
      <c r="D74" s="31"/>
      <c r="E74" s="31"/>
    </row>
    <row r="75" spans="2:5" x14ac:dyDescent="0.25">
      <c r="B75" s="15" t="s">
        <v>41</v>
      </c>
      <c r="C75" s="32">
        <f>C77</f>
        <v>0</v>
      </c>
      <c r="D75" s="32">
        <f t="shared" ref="D75:E75" si="1">D77</f>
        <v>0</v>
      </c>
      <c r="E75" s="32">
        <f t="shared" si="1"/>
        <v>0</v>
      </c>
    </row>
    <row r="76" spans="2:5" hidden="1" x14ac:dyDescent="0.25">
      <c r="B76" s="10" t="s">
        <v>42</v>
      </c>
      <c r="C76" s="31"/>
      <c r="D76" s="31"/>
      <c r="E76" s="31"/>
    </row>
    <row r="77" spans="2:5" x14ac:dyDescent="0.25">
      <c r="B77" s="10" t="s">
        <v>43</v>
      </c>
      <c r="C77" s="31"/>
      <c r="D77" s="31"/>
      <c r="E77" s="31"/>
    </row>
    <row r="78" spans="2:5" ht="23.25" hidden="1" x14ac:dyDescent="0.25">
      <c r="B78" s="10" t="s">
        <v>44</v>
      </c>
      <c r="C78" s="31"/>
      <c r="D78" s="31"/>
      <c r="E78" s="31"/>
    </row>
    <row r="79" spans="2:5" ht="22.5" hidden="1" x14ac:dyDescent="0.25">
      <c r="B79" s="14" t="s">
        <v>45</v>
      </c>
      <c r="C79" s="32"/>
      <c r="D79" s="32"/>
      <c r="E79" s="32"/>
    </row>
    <row r="80" spans="2:5" ht="33" hidden="1" x14ac:dyDescent="0.25">
      <c r="B80" s="14" t="s">
        <v>46</v>
      </c>
      <c r="C80" s="32"/>
      <c r="D80" s="32"/>
      <c r="E80" s="32"/>
    </row>
    <row r="81" spans="2:5" hidden="1" x14ac:dyDescent="0.25">
      <c r="B81" s="10" t="s">
        <v>47</v>
      </c>
      <c r="C81" s="31"/>
      <c r="D81" s="31"/>
      <c r="E81" s="31"/>
    </row>
    <row r="82" spans="2:5" hidden="1" x14ac:dyDescent="0.25">
      <c r="B82" s="11" t="s">
        <v>48</v>
      </c>
      <c r="C82" s="32"/>
      <c r="D82" s="32"/>
      <c r="E82" s="32"/>
    </row>
    <row r="83" spans="2:5" hidden="1" x14ac:dyDescent="0.25">
      <c r="B83" s="14" t="s">
        <v>49</v>
      </c>
      <c r="C83" s="32"/>
      <c r="D83" s="32"/>
      <c r="E83" s="32"/>
    </row>
    <row r="84" spans="2:5" ht="14.45" hidden="1" customHeight="1" x14ac:dyDescent="0.25">
      <c r="B84" s="10" t="s">
        <v>50</v>
      </c>
      <c r="C84" s="31"/>
      <c r="D84" s="31"/>
      <c r="E84" s="31"/>
    </row>
    <row r="85" spans="2:5" ht="13.15" hidden="1" customHeight="1" x14ac:dyDescent="0.25">
      <c r="B85" s="10" t="s">
        <v>51</v>
      </c>
      <c r="C85" s="31"/>
      <c r="D85" s="31"/>
      <c r="E85" s="31"/>
    </row>
    <row r="86" spans="2:5" hidden="1" x14ac:dyDescent="0.25">
      <c r="B86" s="11" t="s">
        <v>52</v>
      </c>
      <c r="C86" s="32"/>
      <c r="D86" s="32"/>
      <c r="E86" s="32"/>
    </row>
    <row r="87" spans="2:5" ht="45.75" hidden="1" x14ac:dyDescent="0.25">
      <c r="B87" s="10" t="s">
        <v>53</v>
      </c>
      <c r="C87" s="31"/>
      <c r="D87" s="31"/>
      <c r="E87" s="31"/>
    </row>
    <row r="88" spans="2:5" hidden="1" x14ac:dyDescent="0.25">
      <c r="B88" s="10" t="s">
        <v>54</v>
      </c>
      <c r="C88" s="31"/>
      <c r="D88" s="31"/>
      <c r="E88" s="31"/>
    </row>
    <row r="89" spans="2:5" ht="34.5" hidden="1" x14ac:dyDescent="0.25">
      <c r="B89" s="10" t="s">
        <v>55</v>
      </c>
      <c r="C89" s="31"/>
      <c r="D89" s="31"/>
      <c r="E89" s="31"/>
    </row>
    <row r="90" spans="2:5" ht="23.25" hidden="1" x14ac:dyDescent="0.25">
      <c r="B90" s="10" t="s">
        <v>56</v>
      </c>
      <c r="C90" s="31"/>
      <c r="D90" s="31"/>
      <c r="E90" s="31"/>
    </row>
    <row r="91" spans="2:5" hidden="1" x14ac:dyDescent="0.25">
      <c r="B91" s="10" t="s">
        <v>57</v>
      </c>
      <c r="C91" s="31"/>
      <c r="D91" s="31"/>
      <c r="E91" s="31"/>
    </row>
    <row r="92" spans="2:5" x14ac:dyDescent="0.25">
      <c r="B92" s="11" t="s">
        <v>58</v>
      </c>
      <c r="C92" s="32">
        <f>C95</f>
        <v>0</v>
      </c>
      <c r="D92" s="32">
        <f>D95</f>
        <v>0</v>
      </c>
      <c r="E92" s="32">
        <f>E95</f>
        <v>0</v>
      </c>
    </row>
    <row r="93" spans="2:5" x14ac:dyDescent="0.25">
      <c r="B93" s="14" t="s">
        <v>59</v>
      </c>
      <c r="C93" s="32"/>
      <c r="D93" s="32"/>
      <c r="E93" s="32"/>
    </row>
    <row r="94" spans="2:5" ht="23.25" x14ac:dyDescent="0.25">
      <c r="B94" s="10" t="s">
        <v>60</v>
      </c>
      <c r="C94" s="31"/>
      <c r="D94" s="31"/>
      <c r="E94" s="31"/>
    </row>
    <row r="95" spans="2:5" ht="22.5" x14ac:dyDescent="0.25">
      <c r="B95" s="14" t="s">
        <v>61</v>
      </c>
      <c r="C95" s="32">
        <f>C96</f>
        <v>0</v>
      </c>
      <c r="D95" s="32">
        <f>D96</f>
        <v>0</v>
      </c>
      <c r="E95" s="32">
        <f>E96</f>
        <v>0</v>
      </c>
    </row>
    <row r="96" spans="2:5" ht="22.5" x14ac:dyDescent="0.25">
      <c r="B96" s="14" t="s">
        <v>62</v>
      </c>
      <c r="C96" s="32">
        <f>C102</f>
        <v>0</v>
      </c>
      <c r="D96" s="32">
        <f>D102</f>
        <v>0</v>
      </c>
      <c r="E96" s="32">
        <f>E102</f>
        <v>0</v>
      </c>
    </row>
    <row r="97" spans="2:5" hidden="1" x14ac:dyDescent="0.25">
      <c r="B97" s="10" t="s">
        <v>63</v>
      </c>
      <c r="C97" s="31"/>
      <c r="D97" s="31"/>
      <c r="E97" s="31"/>
    </row>
    <row r="98" spans="2:5" hidden="1" x14ac:dyDescent="0.25">
      <c r="B98" s="10" t="s">
        <v>64</v>
      </c>
      <c r="C98" s="31"/>
      <c r="D98" s="31"/>
      <c r="E98" s="31"/>
    </row>
    <row r="99" spans="2:5" hidden="1" x14ac:dyDescent="0.25">
      <c r="B99" s="10" t="s">
        <v>65</v>
      </c>
      <c r="C99" s="31"/>
      <c r="D99" s="31"/>
      <c r="E99" s="31"/>
    </row>
    <row r="100" spans="2:5" hidden="1" x14ac:dyDescent="0.25">
      <c r="B100" s="10" t="s">
        <v>66</v>
      </c>
      <c r="C100" s="31"/>
      <c r="D100" s="31"/>
      <c r="E100" s="31"/>
    </row>
    <row r="101" spans="2:5" hidden="1" x14ac:dyDescent="0.25">
      <c r="B101" s="10" t="s">
        <v>67</v>
      </c>
      <c r="C101" s="31"/>
      <c r="D101" s="31"/>
      <c r="E101" s="31"/>
    </row>
    <row r="102" spans="2:5" x14ac:dyDescent="0.25">
      <c r="B102" s="10" t="s">
        <v>68</v>
      </c>
      <c r="C102" s="31"/>
      <c r="D102" s="31"/>
      <c r="E102" s="31"/>
    </row>
    <row r="103" spans="2:5" hidden="1" x14ac:dyDescent="0.25">
      <c r="B103" s="18" t="s">
        <v>94</v>
      </c>
      <c r="C103" s="16"/>
      <c r="D103" s="16"/>
      <c r="E103" s="16"/>
    </row>
    <row r="104" spans="2:5" hidden="1" x14ac:dyDescent="0.25">
      <c r="B104" s="4" t="s">
        <v>77</v>
      </c>
      <c r="C104" s="1"/>
      <c r="D104" s="1"/>
      <c r="E104" s="1"/>
    </row>
    <row r="105" spans="2:5" ht="22.5" hidden="1" x14ac:dyDescent="0.25">
      <c r="B105" s="19" t="s">
        <v>98</v>
      </c>
      <c r="C105" s="1"/>
      <c r="D105" s="1"/>
      <c r="E105" s="1"/>
    </row>
    <row r="106" spans="2:5" ht="22.5" hidden="1" x14ac:dyDescent="0.25">
      <c r="B106" s="4" t="s">
        <v>95</v>
      </c>
      <c r="C106" s="1"/>
      <c r="D106" s="1"/>
      <c r="E106" s="1"/>
    </row>
    <row r="107" spans="2:5" hidden="1" x14ac:dyDescent="0.25">
      <c r="B107" s="4" t="s">
        <v>96</v>
      </c>
      <c r="C107" s="1"/>
      <c r="D107" s="1"/>
      <c r="E107" s="1"/>
    </row>
    <row r="108" spans="2:5" hidden="1" x14ac:dyDescent="0.25">
      <c r="B108" s="4" t="s">
        <v>97</v>
      </c>
      <c r="C108" s="1"/>
      <c r="D108" s="1"/>
      <c r="E108" s="1"/>
    </row>
    <row r="109" spans="2:5" x14ac:dyDescent="0.25">
      <c r="B109" s="26"/>
      <c r="C109" s="27"/>
      <c r="D109" s="27"/>
      <c r="E109" s="27"/>
    </row>
    <row r="110" spans="2:5" x14ac:dyDescent="0.25">
      <c r="B110" s="25" t="s">
        <v>105</v>
      </c>
      <c r="E110" t="s">
        <v>119</v>
      </c>
    </row>
    <row r="112" spans="2:5" x14ac:dyDescent="0.25">
      <c r="B112" s="3" t="s">
        <v>104</v>
      </c>
      <c r="E112" t="s">
        <v>120</v>
      </c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ht="15.75" x14ac:dyDescent="0.25">
      <c r="B128" s="2"/>
    </row>
    <row r="129" spans="2:2" x14ac:dyDescent="0.25">
      <c r="B129" s="3"/>
    </row>
  </sheetData>
  <mergeCells count="8">
    <mergeCell ref="C3:F3"/>
    <mergeCell ref="B4:E4"/>
    <mergeCell ref="B5:E5"/>
    <mergeCell ref="B6:E6"/>
    <mergeCell ref="B7:B8"/>
    <mergeCell ref="C7:C8"/>
    <mergeCell ref="D7:D8"/>
    <mergeCell ref="E7:E8"/>
  </mergeCells>
  <hyperlinks>
    <hyperlink ref="B60" r:id="rId1" display="garantf1://3000000.0/"/>
    <hyperlink ref="B105" r:id="rId2" display="garantf1://3000000.0/"/>
  </hyperlinks>
  <pageMargins left="0.70866141732283472" right="0.19685039370078741" top="0" bottom="0" header="0" footer="0"/>
  <pageSetup paperSize="9" scale="75" fitToHeight="0" orientation="portrait" verticalDpi="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9"/>
  <sheetViews>
    <sheetView view="pageLayout" topLeftCell="B7" workbookViewId="0">
      <selection activeCell="C12" sqref="C12"/>
    </sheetView>
  </sheetViews>
  <sheetFormatPr defaultRowHeight="15" x14ac:dyDescent="0.25"/>
  <cols>
    <col min="1" max="1" width="10.85546875" hidden="1" customWidth="1"/>
    <col min="2" max="2" width="32" customWidth="1"/>
    <col min="3" max="3" width="21" customWidth="1"/>
    <col min="4" max="4" width="21.85546875" customWidth="1"/>
    <col min="5" max="5" width="18.28515625" customWidth="1"/>
  </cols>
  <sheetData>
    <row r="1" spans="2:8" x14ac:dyDescent="0.25">
      <c r="E1" s="22" t="s">
        <v>101</v>
      </c>
    </row>
    <row r="2" spans="2:8" hidden="1" x14ac:dyDescent="0.25">
      <c r="E2" s="22"/>
    </row>
    <row r="3" spans="2:8" ht="14.25" customHeight="1" x14ac:dyDescent="0.25">
      <c r="B3" s="23"/>
      <c r="C3" s="134" t="s">
        <v>116</v>
      </c>
      <c r="D3" s="134"/>
      <c r="E3" s="134"/>
      <c r="F3" s="134"/>
      <c r="G3" s="24"/>
      <c r="H3" s="23"/>
    </row>
    <row r="4" spans="2:8" x14ac:dyDescent="0.25">
      <c r="B4" s="129" t="s">
        <v>103</v>
      </c>
      <c r="C4" s="129"/>
      <c r="D4" s="129"/>
      <c r="E4" s="129"/>
    </row>
    <row r="5" spans="2:8" x14ac:dyDescent="0.25">
      <c r="B5" s="130" t="s">
        <v>110</v>
      </c>
      <c r="C5" s="130"/>
      <c r="D5" s="130"/>
      <c r="E5" s="130"/>
    </row>
    <row r="6" spans="2:8" x14ac:dyDescent="0.25">
      <c r="B6" s="135" t="s">
        <v>208</v>
      </c>
      <c r="C6" s="135"/>
      <c r="D6" s="135"/>
      <c r="E6" s="135"/>
    </row>
    <row r="7" spans="2:8" ht="14.45" customHeight="1" x14ac:dyDescent="0.25">
      <c r="B7" s="127" t="s">
        <v>76</v>
      </c>
      <c r="C7" s="131" t="s">
        <v>209</v>
      </c>
      <c r="D7" s="131" t="s">
        <v>82</v>
      </c>
      <c r="E7" s="127" t="s">
        <v>210</v>
      </c>
    </row>
    <row r="8" spans="2:8" ht="21" customHeight="1" x14ac:dyDescent="0.25">
      <c r="B8" s="127"/>
      <c r="C8" s="132"/>
      <c r="D8" s="132"/>
      <c r="E8" s="127"/>
    </row>
    <row r="9" spans="2:8" ht="22.5" hidden="1" x14ac:dyDescent="0.25">
      <c r="B9" s="4" t="s">
        <v>83</v>
      </c>
      <c r="C9" s="4"/>
      <c r="D9" s="4"/>
      <c r="E9" s="4"/>
    </row>
    <row r="10" spans="2:8" hidden="1" x14ac:dyDescent="0.25">
      <c r="B10" s="4" t="s">
        <v>84</v>
      </c>
      <c r="C10" s="4"/>
      <c r="D10" s="4"/>
      <c r="E10" s="4"/>
    </row>
    <row r="11" spans="2:8" hidden="1" x14ac:dyDescent="0.25">
      <c r="B11" s="4" t="s">
        <v>78</v>
      </c>
      <c r="C11" s="4"/>
      <c r="D11" s="4"/>
      <c r="E11" s="4"/>
    </row>
    <row r="12" spans="2:8" ht="33.6" customHeight="1" x14ac:dyDescent="0.25">
      <c r="B12" s="21" t="s">
        <v>111</v>
      </c>
      <c r="C12" s="28"/>
      <c r="D12" s="28"/>
      <c r="E12" s="28"/>
    </row>
    <row r="13" spans="2:8" hidden="1" x14ac:dyDescent="0.25">
      <c r="B13" s="4" t="s">
        <v>86</v>
      </c>
      <c r="C13" s="28"/>
      <c r="D13" s="28"/>
      <c r="E13" s="28"/>
    </row>
    <row r="14" spans="2:8" hidden="1" x14ac:dyDescent="0.25">
      <c r="B14" s="4" t="s">
        <v>87</v>
      </c>
      <c r="C14" s="28"/>
      <c r="D14" s="28"/>
      <c r="E14" s="28"/>
    </row>
    <row r="15" spans="2:8" ht="67.5" hidden="1" x14ac:dyDescent="0.25">
      <c r="B15" s="4" t="s">
        <v>99</v>
      </c>
      <c r="C15" s="28"/>
      <c r="D15" s="28"/>
      <c r="E15" s="28"/>
    </row>
    <row r="16" spans="2:8" hidden="1" x14ac:dyDescent="0.25">
      <c r="B16" s="4" t="s">
        <v>78</v>
      </c>
      <c r="C16" s="28"/>
      <c r="D16" s="28"/>
      <c r="E16" s="28"/>
    </row>
    <row r="17" spans="2:5" hidden="1" x14ac:dyDescent="0.25">
      <c r="B17" s="4" t="s">
        <v>88</v>
      </c>
      <c r="C17" s="28"/>
      <c r="D17" s="28"/>
      <c r="E17" s="28"/>
    </row>
    <row r="18" spans="2:5" hidden="1" x14ac:dyDescent="0.25">
      <c r="B18" s="4" t="s">
        <v>89</v>
      </c>
      <c r="C18" s="28"/>
      <c r="D18" s="28"/>
      <c r="E18" s="28"/>
    </row>
    <row r="19" spans="2:5" hidden="1" x14ac:dyDescent="0.25">
      <c r="B19" s="4"/>
      <c r="C19" s="28"/>
      <c r="D19" s="28"/>
      <c r="E19" s="28"/>
    </row>
    <row r="20" spans="2:5" ht="22.5" hidden="1" x14ac:dyDescent="0.25">
      <c r="B20" s="4" t="s">
        <v>90</v>
      </c>
      <c r="C20" s="28"/>
      <c r="D20" s="28"/>
      <c r="E20" s="28"/>
    </row>
    <row r="21" spans="2:5" hidden="1" x14ac:dyDescent="0.25">
      <c r="B21" s="4" t="s">
        <v>78</v>
      </c>
      <c r="C21" s="28"/>
      <c r="D21" s="28"/>
      <c r="E21" s="28"/>
    </row>
    <row r="22" spans="2:5" hidden="1" x14ac:dyDescent="0.25">
      <c r="B22" s="4"/>
      <c r="C22" s="28"/>
      <c r="D22" s="28"/>
      <c r="E22" s="28"/>
    </row>
    <row r="23" spans="2:5" hidden="1" x14ac:dyDescent="0.25">
      <c r="B23" s="4" t="s">
        <v>91</v>
      </c>
      <c r="C23" s="28"/>
      <c r="D23" s="28"/>
      <c r="E23" s="28"/>
    </row>
    <row r="24" spans="2:5" ht="22.5" hidden="1" x14ac:dyDescent="0.25">
      <c r="B24" s="4" t="s">
        <v>92</v>
      </c>
      <c r="C24" s="28"/>
      <c r="D24" s="28"/>
      <c r="E24" s="28"/>
    </row>
    <row r="25" spans="2:5" x14ac:dyDescent="0.25">
      <c r="B25" s="18" t="s">
        <v>93</v>
      </c>
      <c r="C25" s="29">
        <f>C50+C58+C75</f>
        <v>0</v>
      </c>
      <c r="D25" s="29">
        <f>D50+D58+D75</f>
        <v>0</v>
      </c>
      <c r="E25" s="29">
        <f>E50+E58+E75</f>
        <v>0</v>
      </c>
    </row>
    <row r="26" spans="2:5" x14ac:dyDescent="0.25">
      <c r="B26" s="4" t="s">
        <v>78</v>
      </c>
      <c r="C26" s="28"/>
      <c r="D26" s="28"/>
      <c r="E26" s="28"/>
    </row>
    <row r="27" spans="2:5" ht="22.5" hidden="1" x14ac:dyDescent="0.25">
      <c r="B27" s="6" t="s">
        <v>0</v>
      </c>
      <c r="C27" s="30"/>
      <c r="D27" s="30"/>
      <c r="E27" s="30"/>
    </row>
    <row r="28" spans="2:5" hidden="1" x14ac:dyDescent="0.25">
      <c r="B28" s="7" t="s">
        <v>1</v>
      </c>
      <c r="C28" s="28"/>
      <c r="D28" s="28"/>
      <c r="E28" s="28"/>
    </row>
    <row r="29" spans="2:5" hidden="1" x14ac:dyDescent="0.25">
      <c r="B29" s="8" t="s">
        <v>2</v>
      </c>
      <c r="C29" s="30"/>
      <c r="D29" s="30"/>
      <c r="E29" s="30"/>
    </row>
    <row r="30" spans="2:5" ht="24" hidden="1" customHeight="1" x14ac:dyDescent="0.25">
      <c r="B30" s="9" t="s">
        <v>3</v>
      </c>
      <c r="C30" s="28"/>
      <c r="D30" s="28"/>
      <c r="E30" s="28"/>
    </row>
    <row r="31" spans="2:5" hidden="1" x14ac:dyDescent="0.25">
      <c r="B31" s="9" t="s">
        <v>4</v>
      </c>
      <c r="C31" s="28"/>
      <c r="D31" s="28"/>
      <c r="E31" s="28"/>
    </row>
    <row r="32" spans="2:5" hidden="1" x14ac:dyDescent="0.25">
      <c r="B32" s="9" t="s">
        <v>5</v>
      </c>
      <c r="C32" s="28"/>
      <c r="D32" s="28"/>
      <c r="E32" s="28"/>
    </row>
    <row r="33" spans="2:5" ht="23.25" hidden="1" x14ac:dyDescent="0.25">
      <c r="B33" s="9" t="s">
        <v>6</v>
      </c>
      <c r="C33" s="28"/>
      <c r="D33" s="28"/>
      <c r="E33" s="28"/>
    </row>
    <row r="34" spans="2:5" hidden="1" x14ac:dyDescent="0.25">
      <c r="B34" s="10" t="s">
        <v>72</v>
      </c>
      <c r="C34" s="28"/>
      <c r="D34" s="28"/>
      <c r="E34" s="28"/>
    </row>
    <row r="35" spans="2:5" hidden="1" x14ac:dyDescent="0.25">
      <c r="B35" s="11" t="s">
        <v>7</v>
      </c>
      <c r="C35" s="30"/>
      <c r="D35" s="30"/>
      <c r="E35" s="30"/>
    </row>
    <row r="36" spans="2:5" hidden="1" x14ac:dyDescent="0.25">
      <c r="B36" s="12" t="s">
        <v>8</v>
      </c>
      <c r="C36" s="28"/>
      <c r="D36" s="28"/>
      <c r="E36" s="28"/>
    </row>
    <row r="37" spans="2:5" hidden="1" x14ac:dyDescent="0.25">
      <c r="B37" s="12" t="s">
        <v>9</v>
      </c>
      <c r="C37" s="28"/>
      <c r="D37" s="28"/>
      <c r="E37" s="28"/>
    </row>
    <row r="38" spans="2:5" hidden="1" x14ac:dyDescent="0.25">
      <c r="B38" s="11" t="s">
        <v>10</v>
      </c>
      <c r="C38" s="30"/>
      <c r="D38" s="30"/>
      <c r="E38" s="30"/>
    </row>
    <row r="39" spans="2:5" ht="43.15" hidden="1" customHeight="1" x14ac:dyDescent="0.25">
      <c r="B39" s="13" t="s">
        <v>11</v>
      </c>
      <c r="C39" s="30"/>
      <c r="D39" s="30"/>
      <c r="E39" s="30"/>
    </row>
    <row r="40" spans="2:5" hidden="1" x14ac:dyDescent="0.25">
      <c r="B40" s="10" t="s">
        <v>69</v>
      </c>
      <c r="C40" s="28"/>
      <c r="D40" s="28"/>
      <c r="E40" s="28"/>
    </row>
    <row r="41" spans="2:5" hidden="1" x14ac:dyDescent="0.25">
      <c r="B41" s="10" t="s">
        <v>12</v>
      </c>
      <c r="C41" s="28"/>
      <c r="D41" s="28"/>
      <c r="E41" s="28"/>
    </row>
    <row r="42" spans="2:5" ht="23.25" hidden="1" x14ac:dyDescent="0.25">
      <c r="B42" s="10" t="s">
        <v>70</v>
      </c>
      <c r="C42" s="28"/>
      <c r="D42" s="28"/>
      <c r="E42" s="28"/>
    </row>
    <row r="43" spans="2:5" ht="23.25" hidden="1" x14ac:dyDescent="0.25">
      <c r="B43" s="10" t="s">
        <v>71</v>
      </c>
      <c r="C43" s="28"/>
      <c r="D43" s="28"/>
      <c r="E43" s="28"/>
    </row>
    <row r="44" spans="2:5" ht="22.5" hidden="1" x14ac:dyDescent="0.25">
      <c r="B44" s="14" t="s">
        <v>13</v>
      </c>
      <c r="C44" s="30"/>
      <c r="D44" s="30"/>
      <c r="E44" s="30"/>
    </row>
    <row r="45" spans="2:5" hidden="1" x14ac:dyDescent="0.25">
      <c r="B45" s="10" t="s">
        <v>14</v>
      </c>
      <c r="C45" s="28"/>
      <c r="D45" s="28"/>
      <c r="E45" s="28"/>
    </row>
    <row r="46" spans="2:5" hidden="1" x14ac:dyDescent="0.25">
      <c r="B46" s="10" t="s">
        <v>15</v>
      </c>
      <c r="C46" s="28"/>
      <c r="D46" s="28"/>
      <c r="E46" s="28"/>
    </row>
    <row r="47" spans="2:5" ht="22.5" hidden="1" x14ac:dyDescent="0.25">
      <c r="B47" s="14" t="s">
        <v>16</v>
      </c>
      <c r="C47" s="30"/>
      <c r="D47" s="30"/>
      <c r="E47" s="30"/>
    </row>
    <row r="48" spans="2:5" ht="22.5" hidden="1" x14ac:dyDescent="0.25">
      <c r="B48" s="14" t="s">
        <v>17</v>
      </c>
      <c r="C48" s="30"/>
      <c r="D48" s="30"/>
      <c r="E48" s="30"/>
    </row>
    <row r="49" spans="2:5" ht="23.25" hidden="1" x14ac:dyDescent="0.25">
      <c r="B49" s="10" t="s">
        <v>18</v>
      </c>
      <c r="C49" s="28"/>
      <c r="D49" s="28"/>
      <c r="E49" s="28"/>
    </row>
    <row r="50" spans="2:5" x14ac:dyDescent="0.25">
      <c r="B50" s="15" t="s">
        <v>19</v>
      </c>
      <c r="C50" s="30">
        <f>C56</f>
        <v>0</v>
      </c>
      <c r="D50" s="30">
        <f>D56</f>
        <v>0</v>
      </c>
      <c r="E50" s="30">
        <f>E56</f>
        <v>0</v>
      </c>
    </row>
    <row r="51" spans="2:5" hidden="1" x14ac:dyDescent="0.25">
      <c r="B51" s="10" t="s">
        <v>20</v>
      </c>
      <c r="C51" s="28"/>
      <c r="D51" s="28"/>
      <c r="E51" s="28"/>
    </row>
    <row r="52" spans="2:5" hidden="1" x14ac:dyDescent="0.25">
      <c r="B52" s="10" t="s">
        <v>21</v>
      </c>
      <c r="C52" s="28"/>
      <c r="D52" s="28"/>
      <c r="E52" s="28"/>
    </row>
    <row r="53" spans="2:5" hidden="1" x14ac:dyDescent="0.25">
      <c r="B53" s="10" t="s">
        <v>22</v>
      </c>
      <c r="C53" s="28"/>
      <c r="D53" s="28"/>
      <c r="E53" s="28"/>
    </row>
    <row r="54" spans="2:5" ht="24.6" hidden="1" customHeight="1" x14ac:dyDescent="0.25">
      <c r="B54" s="10" t="s">
        <v>73</v>
      </c>
      <c r="C54" s="28"/>
      <c r="D54" s="28"/>
      <c r="E54" s="28"/>
    </row>
    <row r="55" spans="2:5" ht="21" hidden="1" customHeight="1" x14ac:dyDescent="0.25">
      <c r="B55" s="10" t="s">
        <v>23</v>
      </c>
      <c r="C55" s="28"/>
      <c r="D55" s="28"/>
      <c r="E55" s="28"/>
    </row>
    <row r="56" spans="2:5" ht="23.25" x14ac:dyDescent="0.25">
      <c r="B56" s="10" t="s">
        <v>24</v>
      </c>
      <c r="C56" s="28"/>
      <c r="D56" s="28"/>
      <c r="E56" s="28"/>
    </row>
    <row r="57" spans="2:5" hidden="1" x14ac:dyDescent="0.25">
      <c r="B57" s="10" t="s">
        <v>25</v>
      </c>
      <c r="C57" s="28"/>
      <c r="D57" s="28"/>
      <c r="E57" s="28"/>
    </row>
    <row r="58" spans="2:5" ht="23.25" x14ac:dyDescent="0.25">
      <c r="B58" s="15" t="s">
        <v>26</v>
      </c>
      <c r="C58" s="30">
        <f>C59+C60</f>
        <v>0</v>
      </c>
      <c r="D58" s="30">
        <f>D59+D60</f>
        <v>0</v>
      </c>
      <c r="E58" s="30">
        <f>E59+E60</f>
        <v>0</v>
      </c>
    </row>
    <row r="59" spans="2:5" ht="34.15" customHeight="1" x14ac:dyDescent="0.25">
      <c r="B59" s="10" t="s">
        <v>27</v>
      </c>
      <c r="C59" s="28"/>
      <c r="D59" s="28"/>
      <c r="E59" s="28"/>
    </row>
    <row r="60" spans="2:5" ht="34.9" hidden="1" customHeight="1" x14ac:dyDescent="0.25">
      <c r="B60" s="10" t="s">
        <v>28</v>
      </c>
      <c r="C60" s="28">
        <v>0</v>
      </c>
      <c r="D60" s="28">
        <v>0</v>
      </c>
      <c r="E60" s="28">
        <v>0</v>
      </c>
    </row>
    <row r="61" spans="2:5" ht="23.25" hidden="1" x14ac:dyDescent="0.25">
      <c r="B61" s="10" t="s">
        <v>29</v>
      </c>
      <c r="C61" s="28"/>
      <c r="D61" s="28"/>
      <c r="E61" s="28"/>
    </row>
    <row r="62" spans="2:5" ht="23.25" hidden="1" x14ac:dyDescent="0.25">
      <c r="B62" s="10" t="s">
        <v>30</v>
      </c>
      <c r="C62" s="28"/>
      <c r="D62" s="28"/>
      <c r="E62" s="28"/>
    </row>
    <row r="63" spans="2:5" ht="23.25" hidden="1" x14ac:dyDescent="0.25">
      <c r="B63" s="10" t="s">
        <v>31</v>
      </c>
      <c r="C63" s="4"/>
      <c r="D63" s="4"/>
      <c r="E63" s="4"/>
    </row>
    <row r="64" spans="2:5" ht="24.6" hidden="1" customHeight="1" x14ac:dyDescent="0.25">
      <c r="B64" s="10" t="s">
        <v>32</v>
      </c>
      <c r="C64" s="1"/>
      <c r="D64" s="1"/>
      <c r="E64" s="1"/>
    </row>
    <row r="65" spans="2:5" ht="23.25" hidden="1" x14ac:dyDescent="0.25">
      <c r="B65" s="10" t="s">
        <v>33</v>
      </c>
      <c r="C65" s="1"/>
      <c r="D65" s="1"/>
      <c r="E65" s="1"/>
    </row>
    <row r="66" spans="2:5" hidden="1" x14ac:dyDescent="0.25">
      <c r="B66" s="11" t="s">
        <v>34</v>
      </c>
      <c r="C66" s="16"/>
      <c r="D66" s="16"/>
      <c r="E66" s="16"/>
    </row>
    <row r="67" spans="2:5" ht="76.150000000000006" hidden="1" customHeight="1" x14ac:dyDescent="0.25">
      <c r="B67" s="15" t="s">
        <v>35</v>
      </c>
      <c r="C67" s="16"/>
      <c r="D67" s="16"/>
      <c r="E67" s="16"/>
    </row>
    <row r="68" spans="2:5" ht="23.25" hidden="1" x14ac:dyDescent="0.25">
      <c r="B68" s="10" t="s">
        <v>36</v>
      </c>
      <c r="C68" s="1"/>
      <c r="D68" s="1"/>
      <c r="E68" s="1"/>
    </row>
    <row r="69" spans="2:5" ht="23.25" hidden="1" x14ac:dyDescent="0.25">
      <c r="B69" s="10" t="s">
        <v>37</v>
      </c>
      <c r="C69" s="1"/>
      <c r="D69" s="1"/>
      <c r="E69" s="1"/>
    </row>
    <row r="70" spans="2:5" hidden="1" x14ac:dyDescent="0.25">
      <c r="B70" s="10" t="s">
        <v>38</v>
      </c>
      <c r="C70" s="1"/>
      <c r="D70" s="1"/>
      <c r="E70" s="1"/>
    </row>
    <row r="71" spans="2:5" hidden="1" x14ac:dyDescent="0.25">
      <c r="B71" s="10" t="s">
        <v>74</v>
      </c>
      <c r="C71" s="1"/>
      <c r="D71" s="1"/>
      <c r="E71" s="1"/>
    </row>
    <row r="72" spans="2:5" ht="23.25" hidden="1" x14ac:dyDescent="0.25">
      <c r="B72" s="10" t="s">
        <v>75</v>
      </c>
      <c r="C72" s="1"/>
      <c r="D72" s="1"/>
      <c r="E72" s="1"/>
    </row>
    <row r="73" spans="2:5" hidden="1" x14ac:dyDescent="0.25">
      <c r="B73" s="10" t="s">
        <v>39</v>
      </c>
      <c r="C73" s="1"/>
      <c r="D73" s="1"/>
      <c r="E73" s="1"/>
    </row>
    <row r="74" spans="2:5" ht="43.5" hidden="1" x14ac:dyDescent="0.25">
      <c r="B74" s="17" t="s">
        <v>40</v>
      </c>
      <c r="C74" s="1"/>
      <c r="D74" s="1"/>
      <c r="E74" s="1"/>
    </row>
    <row r="75" spans="2:5" x14ac:dyDescent="0.25">
      <c r="B75" s="15" t="s">
        <v>41</v>
      </c>
      <c r="C75" s="34">
        <f>C77</f>
        <v>0</v>
      </c>
      <c r="D75" s="34">
        <f>D77</f>
        <v>0</v>
      </c>
      <c r="E75" s="34">
        <f>E77</f>
        <v>0</v>
      </c>
    </row>
    <row r="76" spans="2:5" hidden="1" x14ac:dyDescent="0.25">
      <c r="B76" s="10" t="s">
        <v>42</v>
      </c>
      <c r="C76" s="1"/>
      <c r="D76" s="1"/>
      <c r="E76" s="1"/>
    </row>
    <row r="77" spans="2:5" ht="23.25" x14ac:dyDescent="0.25">
      <c r="B77" s="10" t="s">
        <v>43</v>
      </c>
      <c r="C77" s="33"/>
      <c r="D77" s="33"/>
      <c r="E77" s="33"/>
    </row>
    <row r="78" spans="2:5" ht="23.25" hidden="1" x14ac:dyDescent="0.25">
      <c r="B78" s="10" t="s">
        <v>44</v>
      </c>
      <c r="C78" s="1"/>
      <c r="D78" s="1"/>
      <c r="E78" s="1"/>
    </row>
    <row r="79" spans="2:5" ht="22.5" hidden="1" x14ac:dyDescent="0.25">
      <c r="B79" s="14" t="s">
        <v>45</v>
      </c>
      <c r="C79" s="16"/>
      <c r="D79" s="16"/>
      <c r="E79" s="16"/>
    </row>
    <row r="80" spans="2:5" ht="33" hidden="1" x14ac:dyDescent="0.25">
      <c r="B80" s="14" t="s">
        <v>46</v>
      </c>
      <c r="C80" s="16"/>
      <c r="D80" s="16"/>
      <c r="E80" s="16"/>
    </row>
    <row r="81" spans="2:5" hidden="1" x14ac:dyDescent="0.25">
      <c r="B81" s="10" t="s">
        <v>47</v>
      </c>
      <c r="C81" s="1"/>
      <c r="D81" s="1"/>
      <c r="E81" s="1"/>
    </row>
    <row r="82" spans="2:5" hidden="1" x14ac:dyDescent="0.25">
      <c r="B82" s="11" t="s">
        <v>48</v>
      </c>
      <c r="C82" s="16"/>
      <c r="D82" s="16"/>
      <c r="E82" s="16"/>
    </row>
    <row r="83" spans="2:5" ht="22.5" hidden="1" x14ac:dyDescent="0.25">
      <c r="B83" s="14" t="s">
        <v>49</v>
      </c>
      <c r="C83" s="16"/>
      <c r="D83" s="16"/>
      <c r="E83" s="16"/>
    </row>
    <row r="84" spans="2:5" hidden="1" x14ac:dyDescent="0.25">
      <c r="B84" s="10" t="s">
        <v>108</v>
      </c>
      <c r="C84" s="1"/>
      <c r="D84" s="1"/>
      <c r="E84" s="1"/>
    </row>
    <row r="85" spans="2:5" ht="25.9" hidden="1" customHeight="1" x14ac:dyDescent="0.25">
      <c r="B85" s="10" t="s">
        <v>51</v>
      </c>
      <c r="C85" s="1"/>
      <c r="D85" s="1"/>
      <c r="E85" s="1"/>
    </row>
    <row r="86" spans="2:5" hidden="1" x14ac:dyDescent="0.25">
      <c r="B86" s="11" t="s">
        <v>52</v>
      </c>
      <c r="C86" s="16"/>
      <c r="D86" s="16"/>
      <c r="E86" s="16"/>
    </row>
    <row r="87" spans="2:5" ht="45.75" hidden="1" x14ac:dyDescent="0.25">
      <c r="B87" s="10" t="s">
        <v>53</v>
      </c>
      <c r="C87" s="1"/>
      <c r="D87" s="1"/>
      <c r="E87" s="1"/>
    </row>
    <row r="88" spans="2:5" hidden="1" x14ac:dyDescent="0.25">
      <c r="B88" s="10" t="s">
        <v>54</v>
      </c>
      <c r="C88" s="1"/>
      <c r="D88" s="1"/>
      <c r="E88" s="1"/>
    </row>
    <row r="89" spans="2:5" ht="45.75" hidden="1" x14ac:dyDescent="0.25">
      <c r="B89" s="10" t="s">
        <v>55</v>
      </c>
      <c r="C89" s="1"/>
      <c r="D89" s="1"/>
      <c r="E89" s="1"/>
    </row>
    <row r="90" spans="2:5" ht="23.25" hidden="1" x14ac:dyDescent="0.25">
      <c r="B90" s="10" t="s">
        <v>56</v>
      </c>
      <c r="C90" s="1"/>
      <c r="D90" s="1"/>
      <c r="E90" s="1"/>
    </row>
    <row r="91" spans="2:5" hidden="1" x14ac:dyDescent="0.25">
      <c r="B91" s="10" t="s">
        <v>57</v>
      </c>
      <c r="C91" s="1"/>
      <c r="D91" s="1"/>
      <c r="E91" s="1"/>
    </row>
    <row r="92" spans="2:5" hidden="1" x14ac:dyDescent="0.25">
      <c r="B92" s="11" t="s">
        <v>58</v>
      </c>
      <c r="C92" s="16"/>
      <c r="D92" s="16"/>
      <c r="E92" s="16"/>
    </row>
    <row r="93" spans="2:5" ht="22.5" hidden="1" x14ac:dyDescent="0.25">
      <c r="B93" s="14" t="s">
        <v>59</v>
      </c>
      <c r="C93" s="16"/>
      <c r="D93" s="16"/>
      <c r="E93" s="16"/>
    </row>
    <row r="94" spans="2:5" ht="23.25" hidden="1" x14ac:dyDescent="0.25">
      <c r="B94" s="10" t="s">
        <v>60</v>
      </c>
      <c r="C94" s="1"/>
      <c r="D94" s="1"/>
      <c r="E94" s="1"/>
    </row>
    <row r="95" spans="2:5" ht="22.5" hidden="1" x14ac:dyDescent="0.25">
      <c r="B95" s="14" t="s">
        <v>61</v>
      </c>
      <c r="C95" s="16"/>
      <c r="D95" s="16"/>
      <c r="E95" s="16"/>
    </row>
    <row r="96" spans="2:5" ht="22.5" hidden="1" x14ac:dyDescent="0.25">
      <c r="B96" s="14" t="s">
        <v>62</v>
      </c>
      <c r="C96" s="16"/>
      <c r="D96" s="16"/>
      <c r="E96" s="16"/>
    </row>
    <row r="97" spans="2:5" hidden="1" x14ac:dyDescent="0.25">
      <c r="B97" s="10" t="s">
        <v>63</v>
      </c>
      <c r="C97" s="1"/>
      <c r="D97" s="1"/>
      <c r="E97" s="1"/>
    </row>
    <row r="98" spans="2:5" hidden="1" x14ac:dyDescent="0.25">
      <c r="B98" s="10" t="s">
        <v>64</v>
      </c>
      <c r="C98" s="1"/>
      <c r="D98" s="1"/>
      <c r="E98" s="1"/>
    </row>
    <row r="99" spans="2:5" hidden="1" x14ac:dyDescent="0.25">
      <c r="B99" s="10" t="s">
        <v>65</v>
      </c>
      <c r="C99" s="1"/>
      <c r="D99" s="1"/>
      <c r="E99" s="1"/>
    </row>
    <row r="100" spans="2:5" hidden="1" x14ac:dyDescent="0.25">
      <c r="B100" s="10" t="s">
        <v>66</v>
      </c>
      <c r="C100" s="1"/>
      <c r="D100" s="1"/>
      <c r="E100" s="1"/>
    </row>
    <row r="101" spans="2:5" hidden="1" x14ac:dyDescent="0.25">
      <c r="B101" s="10" t="s">
        <v>67</v>
      </c>
      <c r="C101" s="1"/>
      <c r="D101" s="1"/>
      <c r="E101" s="1"/>
    </row>
    <row r="102" spans="2:5" hidden="1" x14ac:dyDescent="0.25">
      <c r="B102" s="10" t="s">
        <v>68</v>
      </c>
      <c r="C102" s="1"/>
      <c r="D102" s="1"/>
      <c r="E102" s="1"/>
    </row>
    <row r="103" spans="2:5" ht="21" hidden="1" x14ac:dyDescent="0.25">
      <c r="B103" s="18" t="s">
        <v>94</v>
      </c>
      <c r="C103" s="16"/>
      <c r="D103" s="16"/>
      <c r="E103" s="16"/>
    </row>
    <row r="104" spans="2:5" hidden="1" x14ac:dyDescent="0.25">
      <c r="B104" s="4" t="s">
        <v>77</v>
      </c>
      <c r="C104" s="1"/>
      <c r="D104" s="1"/>
      <c r="E104" s="1"/>
    </row>
    <row r="105" spans="2:5" ht="22.5" hidden="1" x14ac:dyDescent="0.25">
      <c r="B105" s="19" t="s">
        <v>98</v>
      </c>
      <c r="C105" s="1"/>
      <c r="D105" s="1"/>
      <c r="E105" s="1"/>
    </row>
    <row r="106" spans="2:5" ht="22.5" hidden="1" x14ac:dyDescent="0.25">
      <c r="B106" s="4" t="s">
        <v>95</v>
      </c>
      <c r="C106" s="1"/>
      <c r="D106" s="1"/>
      <c r="E106" s="1"/>
    </row>
    <row r="107" spans="2:5" hidden="1" x14ac:dyDescent="0.25">
      <c r="B107" s="4" t="s">
        <v>96</v>
      </c>
      <c r="C107" s="1"/>
      <c r="D107" s="1"/>
      <c r="E107" s="1"/>
    </row>
    <row r="108" spans="2:5" hidden="1" x14ac:dyDescent="0.25">
      <c r="B108" s="4" t="s">
        <v>97</v>
      </c>
      <c r="C108" s="1"/>
      <c r="D108" s="1"/>
      <c r="E108" s="1"/>
    </row>
    <row r="109" spans="2:5" x14ac:dyDescent="0.25">
      <c r="B109" s="26"/>
      <c r="C109" s="27"/>
      <c r="D109" s="27"/>
      <c r="E109" s="27"/>
    </row>
    <row r="110" spans="2:5" x14ac:dyDescent="0.25">
      <c r="B110" s="25" t="s">
        <v>105</v>
      </c>
      <c r="E110" t="s">
        <v>119</v>
      </c>
    </row>
    <row r="112" spans="2:5" x14ac:dyDescent="0.25">
      <c r="B112" s="3" t="s">
        <v>104</v>
      </c>
      <c r="E112" t="s">
        <v>120</v>
      </c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ht="15.75" x14ac:dyDescent="0.25">
      <c r="B128" s="2"/>
    </row>
    <row r="129" spans="2:2" x14ac:dyDescent="0.25">
      <c r="B129" s="3"/>
    </row>
  </sheetData>
  <mergeCells count="8">
    <mergeCell ref="C3:F3"/>
    <mergeCell ref="B4:E4"/>
    <mergeCell ref="B5:E5"/>
    <mergeCell ref="B6:E6"/>
    <mergeCell ref="B7:B8"/>
    <mergeCell ref="C7:C8"/>
    <mergeCell ref="D7:D8"/>
    <mergeCell ref="E7:E8"/>
  </mergeCells>
  <hyperlinks>
    <hyperlink ref="B60" r:id="rId1" display="garantf1://3000000.0/"/>
    <hyperlink ref="B105" r:id="rId2" display="garantf1://3000000.0/"/>
  </hyperlinks>
  <pageMargins left="0.70866141732283472" right="0.19685039370078741" top="0" bottom="0" header="0" footer="0"/>
  <pageSetup paperSize="9" scale="77" fitToHeight="0" orientation="portrait" verticalDpi="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view="pageLayout" topLeftCell="B4" workbookViewId="0">
      <selection activeCell="C118" sqref="C118"/>
    </sheetView>
  </sheetViews>
  <sheetFormatPr defaultRowHeight="15" x14ac:dyDescent="0.25"/>
  <cols>
    <col min="1" max="1" width="10.85546875" hidden="1" customWidth="1"/>
    <col min="2" max="2" width="31.28515625" customWidth="1"/>
    <col min="3" max="3" width="21.5703125" customWidth="1"/>
    <col min="4" max="4" width="20.42578125" customWidth="1"/>
    <col min="5" max="5" width="20.85546875" customWidth="1"/>
  </cols>
  <sheetData>
    <row r="1" spans="2:5" x14ac:dyDescent="0.25">
      <c r="E1" s="22" t="s">
        <v>101</v>
      </c>
    </row>
    <row r="2" spans="2:5" hidden="1" x14ac:dyDescent="0.25">
      <c r="E2" s="22"/>
    </row>
    <row r="3" spans="2:5" x14ac:dyDescent="0.25">
      <c r="B3" s="23"/>
      <c r="C3" s="23"/>
      <c r="D3" s="23"/>
      <c r="E3" s="24"/>
    </row>
    <row r="4" spans="2:5" x14ac:dyDescent="0.25">
      <c r="B4" s="129" t="s">
        <v>103</v>
      </c>
      <c r="C4" s="129"/>
      <c r="D4" s="129"/>
      <c r="E4" s="129"/>
    </row>
    <row r="5" spans="2:5" x14ac:dyDescent="0.25">
      <c r="B5" s="130" t="s">
        <v>112</v>
      </c>
      <c r="C5" s="130"/>
      <c r="D5" s="130"/>
      <c r="E5" s="130"/>
    </row>
    <row r="6" spans="2:5" x14ac:dyDescent="0.25">
      <c r="B6" s="135" t="s">
        <v>102</v>
      </c>
      <c r="C6" s="135"/>
      <c r="D6" s="135"/>
      <c r="E6" s="135"/>
    </row>
    <row r="7" spans="2:5" ht="14.45" customHeight="1" x14ac:dyDescent="0.25">
      <c r="B7" s="127" t="s">
        <v>76</v>
      </c>
      <c r="C7" s="131" t="s">
        <v>79</v>
      </c>
      <c r="D7" s="131" t="s">
        <v>81</v>
      </c>
      <c r="E7" s="127" t="s">
        <v>82</v>
      </c>
    </row>
    <row r="8" spans="2:5" x14ac:dyDescent="0.25">
      <c r="B8" s="127"/>
      <c r="C8" s="132"/>
      <c r="D8" s="132"/>
      <c r="E8" s="127"/>
    </row>
    <row r="9" spans="2:5" ht="22.5" hidden="1" x14ac:dyDescent="0.25">
      <c r="B9" s="4" t="s">
        <v>83</v>
      </c>
      <c r="C9" s="4"/>
      <c r="D9" s="4"/>
      <c r="E9" s="4"/>
    </row>
    <row r="10" spans="2:5" hidden="1" x14ac:dyDescent="0.25">
      <c r="B10" s="4" t="s">
        <v>84</v>
      </c>
      <c r="C10" s="4"/>
      <c r="D10" s="4"/>
      <c r="E10" s="4"/>
    </row>
    <row r="11" spans="2:5" hidden="1" x14ac:dyDescent="0.25">
      <c r="B11" s="4" t="s">
        <v>78</v>
      </c>
      <c r="C11" s="4"/>
      <c r="D11" s="4"/>
      <c r="E11" s="4"/>
    </row>
    <row r="12" spans="2:5" ht="33.6" customHeight="1" x14ac:dyDescent="0.25">
      <c r="B12" s="21" t="s">
        <v>113</v>
      </c>
      <c r="C12" s="4"/>
      <c r="D12" s="4"/>
      <c r="E12" s="4"/>
    </row>
    <row r="13" spans="2:5" hidden="1" x14ac:dyDescent="0.25">
      <c r="B13" s="4" t="s">
        <v>86</v>
      </c>
      <c r="C13" s="4"/>
      <c r="D13" s="4"/>
      <c r="E13" s="4"/>
    </row>
    <row r="14" spans="2:5" hidden="1" x14ac:dyDescent="0.25">
      <c r="B14" s="4" t="s">
        <v>87</v>
      </c>
      <c r="C14" s="4"/>
      <c r="D14" s="4"/>
      <c r="E14" s="4"/>
    </row>
    <row r="15" spans="2:5" ht="67.5" hidden="1" x14ac:dyDescent="0.25">
      <c r="B15" s="4" t="s">
        <v>99</v>
      </c>
      <c r="C15" s="4"/>
      <c r="D15" s="4"/>
      <c r="E15" s="4"/>
    </row>
    <row r="16" spans="2:5" hidden="1" x14ac:dyDescent="0.25">
      <c r="B16" s="4" t="s">
        <v>78</v>
      </c>
      <c r="C16" s="4"/>
      <c r="D16" s="4"/>
      <c r="E16" s="4"/>
    </row>
    <row r="17" spans="2:5" hidden="1" x14ac:dyDescent="0.25">
      <c r="B17" s="4" t="s">
        <v>88</v>
      </c>
      <c r="C17" s="4"/>
      <c r="D17" s="4"/>
      <c r="E17" s="4"/>
    </row>
    <row r="18" spans="2:5" hidden="1" x14ac:dyDescent="0.25">
      <c r="B18" s="4" t="s">
        <v>89</v>
      </c>
      <c r="C18" s="4"/>
      <c r="D18" s="4"/>
      <c r="E18" s="4"/>
    </row>
    <row r="19" spans="2:5" hidden="1" x14ac:dyDescent="0.25">
      <c r="B19" s="4"/>
      <c r="C19" s="4"/>
      <c r="D19" s="4"/>
      <c r="E19" s="4"/>
    </row>
    <row r="20" spans="2:5" ht="22.5" hidden="1" x14ac:dyDescent="0.25">
      <c r="B20" s="4" t="s">
        <v>90</v>
      </c>
      <c r="C20" s="4"/>
      <c r="D20" s="4"/>
      <c r="E20" s="4"/>
    </row>
    <row r="21" spans="2:5" hidden="1" x14ac:dyDescent="0.25">
      <c r="B21" s="4" t="s">
        <v>78</v>
      </c>
      <c r="C21" s="4"/>
      <c r="D21" s="4"/>
      <c r="E21" s="4"/>
    </row>
    <row r="22" spans="2:5" hidden="1" x14ac:dyDescent="0.25">
      <c r="B22" s="4"/>
      <c r="C22" s="4"/>
      <c r="D22" s="4"/>
      <c r="E22" s="4"/>
    </row>
    <row r="23" spans="2:5" hidden="1" x14ac:dyDescent="0.25">
      <c r="B23" s="4" t="s">
        <v>91</v>
      </c>
      <c r="C23" s="4"/>
      <c r="D23" s="4"/>
      <c r="E23" s="4"/>
    </row>
    <row r="24" spans="2:5" ht="22.5" hidden="1" x14ac:dyDescent="0.25">
      <c r="B24" s="4" t="s">
        <v>92</v>
      </c>
      <c r="C24" s="4"/>
      <c r="D24" s="4"/>
      <c r="E24" s="4"/>
    </row>
    <row r="25" spans="2:5" x14ac:dyDescent="0.25">
      <c r="B25" s="18" t="s">
        <v>93</v>
      </c>
      <c r="C25" s="18"/>
      <c r="D25" s="18"/>
      <c r="E25" s="18"/>
    </row>
    <row r="26" spans="2:5" x14ac:dyDescent="0.25">
      <c r="B26" s="4" t="s">
        <v>78</v>
      </c>
      <c r="C26" s="4"/>
      <c r="D26" s="4"/>
      <c r="E26" s="4"/>
    </row>
    <row r="27" spans="2:5" ht="22.5" hidden="1" x14ac:dyDescent="0.25">
      <c r="B27" s="6" t="s">
        <v>0</v>
      </c>
      <c r="C27" s="5"/>
      <c r="D27" s="5"/>
      <c r="E27" s="5"/>
    </row>
    <row r="28" spans="2:5" hidden="1" x14ac:dyDescent="0.25">
      <c r="B28" s="7" t="s">
        <v>1</v>
      </c>
      <c r="C28" s="4"/>
      <c r="D28" s="4"/>
      <c r="E28" s="4"/>
    </row>
    <row r="29" spans="2:5" hidden="1" x14ac:dyDescent="0.25">
      <c r="B29" s="8" t="s">
        <v>2</v>
      </c>
      <c r="C29" s="5"/>
      <c r="D29" s="5"/>
      <c r="E29" s="5"/>
    </row>
    <row r="30" spans="2:5" ht="24" hidden="1" customHeight="1" x14ac:dyDescent="0.25">
      <c r="B30" s="9" t="s">
        <v>3</v>
      </c>
      <c r="C30" s="4"/>
      <c r="D30" s="4"/>
      <c r="E30" s="4"/>
    </row>
    <row r="31" spans="2:5" hidden="1" x14ac:dyDescent="0.25">
      <c r="B31" s="9" t="s">
        <v>4</v>
      </c>
      <c r="C31" s="4"/>
      <c r="D31" s="4"/>
      <c r="E31" s="4"/>
    </row>
    <row r="32" spans="2:5" hidden="1" x14ac:dyDescent="0.25">
      <c r="B32" s="9" t="s">
        <v>5</v>
      </c>
      <c r="C32" s="4"/>
      <c r="D32" s="4"/>
      <c r="E32" s="4"/>
    </row>
    <row r="33" spans="2:5" ht="23.25" hidden="1" x14ac:dyDescent="0.25">
      <c r="B33" s="9" t="s">
        <v>6</v>
      </c>
      <c r="C33" s="4"/>
      <c r="D33" s="4"/>
      <c r="E33" s="4"/>
    </row>
    <row r="34" spans="2:5" hidden="1" x14ac:dyDescent="0.25">
      <c r="B34" s="10" t="s">
        <v>72</v>
      </c>
      <c r="C34" s="4"/>
      <c r="D34" s="4"/>
      <c r="E34" s="4"/>
    </row>
    <row r="35" spans="2:5" hidden="1" x14ac:dyDescent="0.25">
      <c r="B35" s="11" t="s">
        <v>7</v>
      </c>
      <c r="C35" s="5"/>
      <c r="D35" s="5"/>
      <c r="E35" s="5"/>
    </row>
    <row r="36" spans="2:5" hidden="1" x14ac:dyDescent="0.25">
      <c r="B36" s="12" t="s">
        <v>8</v>
      </c>
      <c r="C36" s="4"/>
      <c r="D36" s="4"/>
      <c r="E36" s="4"/>
    </row>
    <row r="37" spans="2:5" hidden="1" x14ac:dyDescent="0.25">
      <c r="B37" s="12" t="s">
        <v>9</v>
      </c>
      <c r="C37" s="4"/>
      <c r="D37" s="4"/>
      <c r="E37" s="4"/>
    </row>
    <row r="38" spans="2:5" hidden="1" x14ac:dyDescent="0.25">
      <c r="B38" s="11" t="s">
        <v>10</v>
      </c>
      <c r="C38" s="5"/>
      <c r="D38" s="5"/>
      <c r="E38" s="5"/>
    </row>
    <row r="39" spans="2:5" ht="43.15" hidden="1" customHeight="1" x14ac:dyDescent="0.25">
      <c r="B39" s="13" t="s">
        <v>11</v>
      </c>
      <c r="C39" s="5"/>
      <c r="D39" s="5"/>
      <c r="E39" s="5"/>
    </row>
    <row r="40" spans="2:5" hidden="1" x14ac:dyDescent="0.25">
      <c r="B40" s="10" t="s">
        <v>69</v>
      </c>
      <c r="C40" s="4"/>
      <c r="D40" s="4"/>
      <c r="E40" s="4"/>
    </row>
    <row r="41" spans="2:5" hidden="1" x14ac:dyDescent="0.25">
      <c r="B41" s="10" t="s">
        <v>12</v>
      </c>
      <c r="C41" s="4"/>
      <c r="D41" s="4"/>
      <c r="E41" s="4"/>
    </row>
    <row r="42" spans="2:5" ht="23.25" hidden="1" x14ac:dyDescent="0.25">
      <c r="B42" s="10" t="s">
        <v>70</v>
      </c>
      <c r="C42" s="4"/>
      <c r="D42" s="4"/>
      <c r="E42" s="4"/>
    </row>
    <row r="43" spans="2:5" ht="23.25" hidden="1" x14ac:dyDescent="0.25">
      <c r="B43" s="10" t="s">
        <v>71</v>
      </c>
      <c r="C43" s="4"/>
      <c r="D43" s="4"/>
      <c r="E43" s="4"/>
    </row>
    <row r="44" spans="2:5" ht="22.5" hidden="1" x14ac:dyDescent="0.25">
      <c r="B44" s="14" t="s">
        <v>13</v>
      </c>
      <c r="C44" s="5"/>
      <c r="D44" s="5"/>
      <c r="E44" s="5"/>
    </row>
    <row r="45" spans="2:5" hidden="1" x14ac:dyDescent="0.25">
      <c r="B45" s="10" t="s">
        <v>14</v>
      </c>
      <c r="C45" s="4"/>
      <c r="D45" s="4"/>
      <c r="E45" s="4"/>
    </row>
    <row r="46" spans="2:5" hidden="1" x14ac:dyDescent="0.25">
      <c r="B46" s="10" t="s">
        <v>15</v>
      </c>
      <c r="C46" s="4"/>
      <c r="D46" s="4"/>
      <c r="E46" s="4"/>
    </row>
    <row r="47" spans="2:5" ht="22.5" hidden="1" x14ac:dyDescent="0.25">
      <c r="B47" s="14" t="s">
        <v>16</v>
      </c>
      <c r="C47" s="5"/>
      <c r="D47" s="5"/>
      <c r="E47" s="5"/>
    </row>
    <row r="48" spans="2:5" ht="22.5" hidden="1" x14ac:dyDescent="0.25">
      <c r="B48" s="14" t="s">
        <v>17</v>
      </c>
      <c r="C48" s="5"/>
      <c r="D48" s="5"/>
      <c r="E48" s="5"/>
    </row>
    <row r="49" spans="2:5" ht="23.25" hidden="1" x14ac:dyDescent="0.25">
      <c r="B49" s="10" t="s">
        <v>18</v>
      </c>
      <c r="C49" s="4"/>
      <c r="D49" s="4"/>
      <c r="E49" s="4"/>
    </row>
    <row r="50" spans="2:5" hidden="1" x14ac:dyDescent="0.25">
      <c r="B50" s="15" t="s">
        <v>19</v>
      </c>
      <c r="C50" s="5"/>
      <c r="D50" s="5"/>
      <c r="E50" s="5"/>
    </row>
    <row r="51" spans="2:5" hidden="1" x14ac:dyDescent="0.25">
      <c r="B51" s="10" t="s">
        <v>20</v>
      </c>
      <c r="C51" s="4"/>
      <c r="D51" s="4"/>
      <c r="E51" s="4"/>
    </row>
    <row r="52" spans="2:5" hidden="1" x14ac:dyDescent="0.25">
      <c r="B52" s="10" t="s">
        <v>21</v>
      </c>
      <c r="C52" s="4"/>
      <c r="D52" s="4"/>
      <c r="E52" s="4"/>
    </row>
    <row r="53" spans="2:5" hidden="1" x14ac:dyDescent="0.25">
      <c r="B53" s="10" t="s">
        <v>22</v>
      </c>
      <c r="C53" s="4"/>
      <c r="D53" s="4"/>
      <c r="E53" s="4"/>
    </row>
    <row r="54" spans="2:5" ht="24.6" hidden="1" customHeight="1" x14ac:dyDescent="0.25">
      <c r="B54" s="10" t="s">
        <v>73</v>
      </c>
      <c r="C54" s="4"/>
      <c r="D54" s="4"/>
      <c r="E54" s="4"/>
    </row>
    <row r="55" spans="2:5" ht="21" hidden="1" customHeight="1" x14ac:dyDescent="0.25">
      <c r="B55" s="10" t="s">
        <v>23</v>
      </c>
      <c r="C55" s="4"/>
      <c r="D55" s="4"/>
      <c r="E55" s="4"/>
    </row>
    <row r="56" spans="2:5" ht="23.25" hidden="1" x14ac:dyDescent="0.25">
      <c r="B56" s="10" t="s">
        <v>24</v>
      </c>
      <c r="C56" s="4"/>
      <c r="D56" s="4"/>
      <c r="E56" s="4"/>
    </row>
    <row r="57" spans="2:5" hidden="1" x14ac:dyDescent="0.25">
      <c r="B57" s="10" t="s">
        <v>25</v>
      </c>
      <c r="C57" s="4"/>
      <c r="D57" s="4"/>
      <c r="E57" s="4"/>
    </row>
    <row r="58" spans="2:5" ht="23.25" x14ac:dyDescent="0.25">
      <c r="B58" s="15" t="s">
        <v>26</v>
      </c>
      <c r="C58" s="5"/>
      <c r="D58" s="5"/>
      <c r="E58" s="5"/>
    </row>
    <row r="59" spans="2:5" ht="34.15" hidden="1" customHeight="1" x14ac:dyDescent="0.25">
      <c r="B59" s="10" t="s">
        <v>27</v>
      </c>
      <c r="C59" s="4"/>
      <c r="D59" s="4"/>
      <c r="E59" s="4"/>
    </row>
    <row r="60" spans="2:5" ht="34.9" customHeight="1" x14ac:dyDescent="0.25">
      <c r="B60" s="10" t="s">
        <v>28</v>
      </c>
      <c r="C60" s="4"/>
      <c r="D60" s="4"/>
      <c r="E60" s="4"/>
    </row>
    <row r="61" spans="2:5" ht="23.25" hidden="1" x14ac:dyDescent="0.25">
      <c r="B61" s="10" t="s">
        <v>29</v>
      </c>
      <c r="C61" s="4"/>
      <c r="D61" s="4"/>
      <c r="E61" s="4"/>
    </row>
    <row r="62" spans="2:5" ht="23.25" hidden="1" x14ac:dyDescent="0.25">
      <c r="B62" s="10" t="s">
        <v>30</v>
      </c>
      <c r="C62" s="4"/>
      <c r="D62" s="4"/>
      <c r="E62" s="4"/>
    </row>
    <row r="63" spans="2:5" ht="23.25" hidden="1" x14ac:dyDescent="0.25">
      <c r="B63" s="10" t="s">
        <v>31</v>
      </c>
      <c r="C63" s="4"/>
      <c r="D63" s="4"/>
      <c r="E63" s="4"/>
    </row>
    <row r="64" spans="2:5" ht="24.6" hidden="1" customHeight="1" x14ac:dyDescent="0.25">
      <c r="B64" s="10" t="s">
        <v>32</v>
      </c>
      <c r="C64" s="1"/>
      <c r="D64" s="1"/>
      <c r="E64" s="1"/>
    </row>
    <row r="65" spans="2:5" ht="23.25" hidden="1" x14ac:dyDescent="0.25">
      <c r="B65" s="10" t="s">
        <v>33</v>
      </c>
      <c r="C65" s="1"/>
      <c r="D65" s="1"/>
      <c r="E65" s="1"/>
    </row>
    <row r="66" spans="2:5" hidden="1" x14ac:dyDescent="0.25">
      <c r="B66" s="11" t="s">
        <v>34</v>
      </c>
      <c r="C66" s="16"/>
      <c r="D66" s="16"/>
      <c r="E66" s="16"/>
    </row>
    <row r="67" spans="2:5" ht="76.150000000000006" hidden="1" customHeight="1" x14ac:dyDescent="0.25">
      <c r="B67" s="15" t="s">
        <v>35</v>
      </c>
      <c r="C67" s="16"/>
      <c r="D67" s="16"/>
      <c r="E67" s="16"/>
    </row>
    <row r="68" spans="2:5" ht="23.25" hidden="1" x14ac:dyDescent="0.25">
      <c r="B68" s="10" t="s">
        <v>36</v>
      </c>
      <c r="C68" s="1"/>
      <c r="D68" s="1"/>
      <c r="E68" s="1"/>
    </row>
    <row r="69" spans="2:5" ht="23.25" hidden="1" x14ac:dyDescent="0.25">
      <c r="B69" s="10" t="s">
        <v>37</v>
      </c>
      <c r="C69" s="1"/>
      <c r="D69" s="1"/>
      <c r="E69" s="1"/>
    </row>
    <row r="70" spans="2:5" hidden="1" x14ac:dyDescent="0.25">
      <c r="B70" s="10" t="s">
        <v>38</v>
      </c>
      <c r="C70" s="1"/>
      <c r="D70" s="1"/>
      <c r="E70" s="1"/>
    </row>
    <row r="71" spans="2:5" hidden="1" x14ac:dyDescent="0.25">
      <c r="B71" s="10" t="s">
        <v>74</v>
      </c>
      <c r="C71" s="1"/>
      <c r="D71" s="1"/>
      <c r="E71" s="1"/>
    </row>
    <row r="72" spans="2:5" ht="23.25" hidden="1" x14ac:dyDescent="0.25">
      <c r="B72" s="10" t="s">
        <v>75</v>
      </c>
      <c r="C72" s="1"/>
      <c r="D72" s="1"/>
      <c r="E72" s="1"/>
    </row>
    <row r="73" spans="2:5" hidden="1" x14ac:dyDescent="0.25">
      <c r="B73" s="10" t="s">
        <v>39</v>
      </c>
      <c r="C73" s="1"/>
      <c r="D73" s="1"/>
      <c r="E73" s="1"/>
    </row>
    <row r="74" spans="2:5" ht="43.5" hidden="1" x14ac:dyDescent="0.25">
      <c r="B74" s="17" t="s">
        <v>40</v>
      </c>
      <c r="C74" s="1"/>
      <c r="D74" s="1"/>
      <c r="E74" s="1"/>
    </row>
    <row r="75" spans="2:5" hidden="1" x14ac:dyDescent="0.25">
      <c r="B75" s="15" t="s">
        <v>41</v>
      </c>
      <c r="C75" s="16"/>
      <c r="D75" s="16"/>
      <c r="E75" s="16"/>
    </row>
    <row r="76" spans="2:5" hidden="1" x14ac:dyDescent="0.25">
      <c r="B76" s="10" t="s">
        <v>42</v>
      </c>
      <c r="C76" s="1"/>
      <c r="D76" s="1"/>
      <c r="E76" s="1"/>
    </row>
    <row r="77" spans="2:5" ht="23.25" hidden="1" x14ac:dyDescent="0.25">
      <c r="B77" s="10" t="s">
        <v>43</v>
      </c>
      <c r="C77" s="1"/>
      <c r="D77" s="1"/>
      <c r="E77" s="1"/>
    </row>
    <row r="78" spans="2:5" ht="23.25" hidden="1" x14ac:dyDescent="0.25">
      <c r="B78" s="10" t="s">
        <v>44</v>
      </c>
      <c r="C78" s="1"/>
      <c r="D78" s="1"/>
      <c r="E78" s="1"/>
    </row>
    <row r="79" spans="2:5" ht="22.5" hidden="1" x14ac:dyDescent="0.25">
      <c r="B79" s="14" t="s">
        <v>45</v>
      </c>
      <c r="C79" s="16"/>
      <c r="D79" s="16"/>
      <c r="E79" s="16"/>
    </row>
    <row r="80" spans="2:5" ht="33" hidden="1" x14ac:dyDescent="0.25">
      <c r="B80" s="14" t="s">
        <v>46</v>
      </c>
      <c r="C80" s="16"/>
      <c r="D80" s="16"/>
      <c r="E80" s="16"/>
    </row>
    <row r="81" spans="2:5" hidden="1" x14ac:dyDescent="0.25">
      <c r="B81" s="10" t="s">
        <v>47</v>
      </c>
      <c r="C81" s="1"/>
      <c r="D81" s="1"/>
      <c r="E81" s="1"/>
    </row>
    <row r="82" spans="2:5" hidden="1" x14ac:dyDescent="0.25">
      <c r="B82" s="11" t="s">
        <v>48</v>
      </c>
      <c r="C82" s="16"/>
      <c r="D82" s="16"/>
      <c r="E82" s="16"/>
    </row>
    <row r="83" spans="2:5" ht="22.5" hidden="1" x14ac:dyDescent="0.25">
      <c r="B83" s="14" t="s">
        <v>49</v>
      </c>
      <c r="C83" s="16"/>
      <c r="D83" s="16"/>
      <c r="E83" s="16"/>
    </row>
    <row r="84" spans="2:5" hidden="1" x14ac:dyDescent="0.25">
      <c r="B84" s="10" t="s">
        <v>108</v>
      </c>
      <c r="C84" s="1"/>
      <c r="D84" s="1"/>
      <c r="E84" s="1"/>
    </row>
    <row r="85" spans="2:5" ht="25.9" hidden="1" customHeight="1" x14ac:dyDescent="0.25">
      <c r="B85" s="10" t="s">
        <v>51</v>
      </c>
      <c r="C85" s="1"/>
      <c r="D85" s="1"/>
      <c r="E85" s="1"/>
    </row>
    <row r="86" spans="2:5" hidden="1" x14ac:dyDescent="0.25">
      <c r="B86" s="11" t="s">
        <v>52</v>
      </c>
      <c r="C86" s="16"/>
      <c r="D86" s="16"/>
      <c r="E86" s="16"/>
    </row>
    <row r="87" spans="2:5" ht="45.75" hidden="1" x14ac:dyDescent="0.25">
      <c r="B87" s="10" t="s">
        <v>53</v>
      </c>
      <c r="C87" s="1"/>
      <c r="D87" s="1"/>
      <c r="E87" s="1"/>
    </row>
    <row r="88" spans="2:5" hidden="1" x14ac:dyDescent="0.25">
      <c r="B88" s="10" t="s">
        <v>54</v>
      </c>
      <c r="C88" s="1"/>
      <c r="D88" s="1"/>
      <c r="E88" s="1"/>
    </row>
    <row r="89" spans="2:5" ht="45.75" hidden="1" x14ac:dyDescent="0.25">
      <c r="B89" s="10" t="s">
        <v>55</v>
      </c>
      <c r="C89" s="1"/>
      <c r="D89" s="1"/>
      <c r="E89" s="1"/>
    </row>
    <row r="90" spans="2:5" ht="23.25" hidden="1" x14ac:dyDescent="0.25">
      <c r="B90" s="10" t="s">
        <v>56</v>
      </c>
      <c r="C90" s="1"/>
      <c r="D90" s="1"/>
      <c r="E90" s="1"/>
    </row>
    <row r="91" spans="2:5" hidden="1" x14ac:dyDescent="0.25">
      <c r="B91" s="10" t="s">
        <v>57</v>
      </c>
      <c r="C91" s="1"/>
      <c r="D91" s="1"/>
      <c r="E91" s="1"/>
    </row>
    <row r="92" spans="2:5" hidden="1" x14ac:dyDescent="0.25">
      <c r="B92" s="11" t="s">
        <v>58</v>
      </c>
      <c r="C92" s="16"/>
      <c r="D92" s="16"/>
      <c r="E92" s="16"/>
    </row>
    <row r="93" spans="2:5" ht="22.5" hidden="1" x14ac:dyDescent="0.25">
      <c r="B93" s="14" t="s">
        <v>59</v>
      </c>
      <c r="C93" s="16"/>
      <c r="D93" s="16"/>
      <c r="E93" s="16"/>
    </row>
    <row r="94" spans="2:5" ht="23.25" hidden="1" x14ac:dyDescent="0.25">
      <c r="B94" s="10" t="s">
        <v>60</v>
      </c>
      <c r="C94" s="1"/>
      <c r="D94" s="1"/>
      <c r="E94" s="1"/>
    </row>
    <row r="95" spans="2:5" ht="22.5" hidden="1" x14ac:dyDescent="0.25">
      <c r="B95" s="14" t="s">
        <v>61</v>
      </c>
      <c r="C95" s="16"/>
      <c r="D95" s="16"/>
      <c r="E95" s="16"/>
    </row>
    <row r="96" spans="2:5" ht="22.5" hidden="1" x14ac:dyDescent="0.25">
      <c r="B96" s="14" t="s">
        <v>62</v>
      </c>
      <c r="C96" s="16"/>
      <c r="D96" s="16"/>
      <c r="E96" s="16"/>
    </row>
    <row r="97" spans="2:5" hidden="1" x14ac:dyDescent="0.25">
      <c r="B97" s="10" t="s">
        <v>63</v>
      </c>
      <c r="C97" s="1"/>
      <c r="D97" s="1"/>
      <c r="E97" s="1"/>
    </row>
    <row r="98" spans="2:5" hidden="1" x14ac:dyDescent="0.25">
      <c r="B98" s="10" t="s">
        <v>64</v>
      </c>
      <c r="C98" s="1"/>
      <c r="D98" s="1"/>
      <c r="E98" s="1"/>
    </row>
    <row r="99" spans="2:5" hidden="1" x14ac:dyDescent="0.25">
      <c r="B99" s="10" t="s">
        <v>65</v>
      </c>
      <c r="C99" s="1"/>
      <c r="D99" s="1"/>
      <c r="E99" s="1"/>
    </row>
    <row r="100" spans="2:5" hidden="1" x14ac:dyDescent="0.25">
      <c r="B100" s="10" t="s">
        <v>66</v>
      </c>
      <c r="C100" s="1"/>
      <c r="D100" s="1"/>
      <c r="E100" s="1"/>
    </row>
    <row r="101" spans="2:5" hidden="1" x14ac:dyDescent="0.25">
      <c r="B101" s="10" t="s">
        <v>67</v>
      </c>
      <c r="C101" s="1"/>
      <c r="D101" s="1"/>
      <c r="E101" s="1"/>
    </row>
    <row r="102" spans="2:5" hidden="1" x14ac:dyDescent="0.25">
      <c r="B102" s="10" t="s">
        <v>68</v>
      </c>
      <c r="C102" s="1"/>
      <c r="D102" s="1"/>
      <c r="E102" s="1"/>
    </row>
    <row r="103" spans="2:5" ht="21" hidden="1" x14ac:dyDescent="0.25">
      <c r="B103" s="18" t="s">
        <v>94</v>
      </c>
      <c r="C103" s="16"/>
      <c r="D103" s="16"/>
      <c r="E103" s="16"/>
    </row>
    <row r="104" spans="2:5" hidden="1" x14ac:dyDescent="0.25">
      <c r="B104" s="4" t="s">
        <v>77</v>
      </c>
      <c r="C104" s="1"/>
      <c r="D104" s="1"/>
      <c r="E104" s="1"/>
    </row>
    <row r="105" spans="2:5" ht="22.5" hidden="1" x14ac:dyDescent="0.25">
      <c r="B105" s="19" t="s">
        <v>98</v>
      </c>
      <c r="C105" s="1"/>
      <c r="D105" s="1"/>
      <c r="E105" s="1"/>
    </row>
    <row r="106" spans="2:5" ht="22.5" hidden="1" x14ac:dyDescent="0.25">
      <c r="B106" s="4" t="s">
        <v>95</v>
      </c>
      <c r="C106" s="1"/>
      <c r="D106" s="1"/>
      <c r="E106" s="1"/>
    </row>
    <row r="107" spans="2:5" hidden="1" x14ac:dyDescent="0.25">
      <c r="B107" s="4" t="s">
        <v>96</v>
      </c>
      <c r="C107" s="1"/>
      <c r="D107" s="1"/>
      <c r="E107" s="1"/>
    </row>
    <row r="108" spans="2:5" hidden="1" x14ac:dyDescent="0.25">
      <c r="B108" s="4" t="s">
        <v>97</v>
      </c>
      <c r="C108" s="1"/>
      <c r="D108" s="1"/>
      <c r="E108" s="1"/>
    </row>
    <row r="109" spans="2:5" x14ac:dyDescent="0.25">
      <c r="B109" s="26"/>
      <c r="C109" s="27"/>
      <c r="D109" s="27"/>
      <c r="E109" s="27"/>
    </row>
    <row r="110" spans="2:5" x14ac:dyDescent="0.25">
      <c r="B110" s="25" t="s">
        <v>105</v>
      </c>
    </row>
    <row r="112" spans="2:5" x14ac:dyDescent="0.25">
      <c r="B112" s="3" t="s">
        <v>104</v>
      </c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ht="15.75" x14ac:dyDescent="0.25">
      <c r="B128" s="2"/>
    </row>
    <row r="129" spans="2:2" x14ac:dyDescent="0.25">
      <c r="B129" s="3"/>
    </row>
  </sheetData>
  <mergeCells count="7">
    <mergeCell ref="B4:E4"/>
    <mergeCell ref="B5:E5"/>
    <mergeCell ref="B6:E6"/>
    <mergeCell ref="B7:B8"/>
    <mergeCell ref="C7:C8"/>
    <mergeCell ref="D7:D8"/>
    <mergeCell ref="E7:E8"/>
  </mergeCells>
  <hyperlinks>
    <hyperlink ref="B60" r:id="rId1" display="garantf1://3000000.0/"/>
    <hyperlink ref="B105" r:id="rId2" display="garantf1://3000000.0/"/>
  </hyperlinks>
  <pageMargins left="0.70866141732283472" right="0.19685039370078741" top="0" bottom="0" header="0" footer="0"/>
  <pageSetup paperSize="9" scale="90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19</vt:i4>
      </vt:variant>
    </vt:vector>
  </HeadingPairs>
  <TitlesOfParts>
    <vt:vector size="31" baseType="lpstr">
      <vt:lpstr>1 раздел</vt:lpstr>
      <vt:lpstr>2 раздел </vt:lpstr>
      <vt:lpstr>4-5 раздел  </vt:lpstr>
      <vt:lpstr>показатели по поступл.и выпл.</vt:lpstr>
      <vt:lpstr>муниц.задание мест.бюдж.</vt:lpstr>
      <vt:lpstr>область</vt:lpstr>
      <vt:lpstr>энергосб</vt:lpstr>
      <vt:lpstr>пожарка</vt:lpstr>
      <vt:lpstr>тревожка</vt:lpstr>
      <vt:lpstr>санитар.</vt:lpstr>
      <vt:lpstr>род.оплата</vt:lpstr>
      <vt:lpstr>свод</vt:lpstr>
      <vt:lpstr>'1 раздел'!sub_132798140</vt:lpstr>
      <vt:lpstr>'муниц.задание мест.бюдж.'!sub_132798140</vt:lpstr>
      <vt:lpstr>область!sub_132798140</vt:lpstr>
      <vt:lpstr>пожарка!sub_132798140</vt:lpstr>
      <vt:lpstr>'показатели по поступл.и выпл.'!sub_132798140</vt:lpstr>
      <vt:lpstr>род.оплата!sub_132798140</vt:lpstr>
      <vt:lpstr>санитар.!sub_132798140</vt:lpstr>
      <vt:lpstr>свод!sub_132798140</vt:lpstr>
      <vt:lpstr>тревожка!sub_132798140</vt:lpstr>
      <vt:lpstr>энергосб!sub_132798140</vt:lpstr>
      <vt:lpstr>'муниц.задание мест.бюдж.'!sub_132892740</vt:lpstr>
      <vt:lpstr>область!sub_132892740</vt:lpstr>
      <vt:lpstr>пожарка!sub_132892740</vt:lpstr>
      <vt:lpstr>'показатели по поступл.и выпл.'!sub_132892740</vt:lpstr>
      <vt:lpstr>род.оплата!sub_132892740</vt:lpstr>
      <vt:lpstr>санитар.!sub_132892740</vt:lpstr>
      <vt:lpstr>свод!sub_132892740</vt:lpstr>
      <vt:lpstr>тревожка!sub_132892740</vt:lpstr>
      <vt:lpstr>энергосб!sub_132892740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2014-02-18T09:39:03Z</dcterms:modified>
</cp:coreProperties>
</file>